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RHTech_AvSoc\Attestations d'absence\"/>
    </mc:Choice>
  </mc:AlternateContent>
  <xr:revisionPtr revIDLastSave="0" documentId="13_ncr:1_{0551EC22-6E24-404B-9C2D-9A251C73CCFF}" xr6:coauthVersionLast="36" xr6:coauthVersionMax="36" xr10:uidLastSave="{00000000-0000-0000-0000-000000000000}"/>
  <workbookProtection workbookPassword="C460" lockStructure="1"/>
  <bookViews>
    <workbookView xWindow="0" yWindow="0" windowWidth="19200" windowHeight="6930" xr2:uid="{00000000-000D-0000-FFFF-FFFF00000000}"/>
  </bookViews>
  <sheets>
    <sheet name="FEUILLE DE PRÉSENCE" sheetId="5" r:id="rId1"/>
    <sheet name="PÉRIODES" sheetId="4" r:id="rId2"/>
  </sheets>
  <definedNames>
    <definedName name="_xlnm._FilterDatabase" localSheetId="0" hidden="1">'FEUILLE DE PRÉSENCE'!$AB$3:$AH$4</definedName>
    <definedName name="Choisir_une_date">PÉRIODES!$E$4:$E$4</definedName>
    <definedName name="Choisir_une_date2">PÉRIODES!$E$4:$E$4</definedName>
    <definedName name="Code">PÉRIODES!$K$7:$K$9</definedName>
    <definedName name="date">PÉRIODES!$E$4:$E$45</definedName>
    <definedName name="Date_cycle_paie">PÉRIODES!$E$4:$E$4</definedName>
    <definedName name="Groupe">PÉRIODES!$M$6:$M$11</definedName>
    <definedName name="selection_date">PÉRIODES!$E$4:$E$4</definedName>
    <definedName name="_xlnm.Print_Area" localSheetId="0">'FEUILLE DE PRÉSENCE'!$A$1:$AK$54</definedName>
  </definedNames>
  <calcPr calcId="191029"/>
</workbook>
</file>

<file path=xl/calcChain.xml><?xml version="1.0" encoding="utf-8"?>
<calcChain xmlns="http://schemas.openxmlformats.org/spreadsheetml/2006/main">
  <c r="H9" i="4" l="1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  <c r="I25" i="4"/>
  <c r="H26" i="4"/>
  <c r="I26" i="4"/>
  <c r="H27" i="4"/>
  <c r="I27" i="4"/>
  <c r="H28" i="4"/>
  <c r="I28" i="4"/>
  <c r="H29" i="4"/>
  <c r="I29" i="4"/>
  <c r="H30" i="4"/>
  <c r="I30" i="4"/>
  <c r="H31" i="4"/>
  <c r="I31" i="4"/>
  <c r="H32" i="4"/>
  <c r="I32" i="4"/>
  <c r="H33" i="4"/>
  <c r="I33" i="4"/>
  <c r="H34" i="4"/>
  <c r="I34" i="4"/>
  <c r="H35" i="4"/>
  <c r="I35" i="4"/>
  <c r="H36" i="4"/>
  <c r="I36" i="4"/>
  <c r="H37" i="4"/>
  <c r="I37" i="4"/>
  <c r="H38" i="4"/>
  <c r="I38" i="4"/>
  <c r="H39" i="4"/>
  <c r="I39" i="4"/>
  <c r="H40" i="4"/>
  <c r="I40" i="4"/>
  <c r="H41" i="4"/>
  <c r="I41" i="4"/>
  <c r="H42" i="4"/>
  <c r="I42" i="4"/>
  <c r="H43" i="4"/>
  <c r="I43" i="4"/>
  <c r="H44" i="4"/>
  <c r="I44" i="4"/>
  <c r="I45" i="4"/>
  <c r="I8" i="4"/>
  <c r="H8" i="4"/>
  <c r="I7" i="4"/>
  <c r="H7" i="4"/>
  <c r="I6" i="4"/>
  <c r="H6" i="4"/>
  <c r="I5" i="4"/>
  <c r="H5" i="4"/>
  <c r="AJ46" i="5" l="1"/>
  <c r="AD3" i="5"/>
  <c r="AD4" i="5"/>
  <c r="D17" i="5" l="1"/>
  <c r="D18" i="5" s="1"/>
  <c r="D19" i="5" s="1"/>
  <c r="D20" i="5" s="1"/>
  <c r="D21" i="5" s="1"/>
  <c r="D22" i="5" s="1"/>
  <c r="D23" i="5" s="1"/>
  <c r="D29" i="5" s="1"/>
  <c r="D30" i="5" s="1"/>
  <c r="D31" i="5" s="1"/>
  <c r="D32" i="5" s="1"/>
  <c r="D33" i="5" s="1"/>
  <c r="D34" i="5" s="1"/>
  <c r="D35" i="5" s="1"/>
  <c r="AG30" i="5"/>
  <c r="AG31" i="5"/>
  <c r="AG32" i="5"/>
  <c r="AG33" i="5"/>
  <c r="AG34" i="5"/>
  <c r="AG35" i="5"/>
  <c r="AG29" i="5"/>
  <c r="AG18" i="5"/>
  <c r="AG19" i="5"/>
  <c r="AG20" i="5"/>
  <c r="AG21" i="5"/>
  <c r="AG22" i="5"/>
  <c r="AG23" i="5"/>
  <c r="AG17" i="5"/>
  <c r="W17" i="5"/>
  <c r="W30" i="5"/>
  <c r="W31" i="5"/>
  <c r="W32" i="5"/>
  <c r="W33" i="5"/>
  <c r="W34" i="5"/>
  <c r="W35" i="5"/>
  <c r="W29" i="5"/>
  <c r="W18" i="5"/>
  <c r="W19" i="5"/>
  <c r="W20" i="5"/>
  <c r="W21" i="5"/>
  <c r="W22" i="5"/>
  <c r="W23" i="5"/>
  <c r="J24" i="5" l="1"/>
  <c r="J36" i="5"/>
  <c r="AH24" i="5"/>
  <c r="AH3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 Latulippe</author>
  </authors>
  <commentList>
    <comment ref="E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Le matricule est votre numéro d'employé de l'UQO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L'AF(P) est votre numéro d'affectation.  Celui-ci se trouve dans le coin supérieur droit de votre contrat.  Notez que vous ne pouvez pas écrire de DR et d'AF(P) sur la même feuille de temps.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1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Le DR est votre numéro de demande de rémunération.  Celui-ci se trouve dans le coin supérieur droit de votre contrat.  Notez que vous ne pouvez pas écrire de DR et d'AF(P) sur la même feuille de temps.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7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</text>
    </comment>
    <comment ref="AA17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8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18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9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</text>
    </comment>
    <comment ref="AA19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0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20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1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21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2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</text>
    </comment>
    <comment ref="AA22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3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</text>
    </comment>
    <comment ref="AA23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9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29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0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30" authorId="0" shapeId="0" xr:uid="{00000000-0006-0000-0000-000015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1" authorId="0" shapeId="0" xr:uid="{00000000-0006-0000-0000-000016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31" authorId="0" shapeId="0" xr:uid="{00000000-0006-0000-0000-000017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2" authorId="0" shapeId="0" xr:uid="{00000000-0006-0000-0000-000018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32" authorId="0" shapeId="0" xr:uid="{00000000-0006-0000-0000-000019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</text>
    </comment>
    <comment ref="G33" authorId="0" shapeId="0" xr:uid="{00000000-0006-0000-0000-00001A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33" authorId="0" shapeId="0" xr:uid="{00000000-0006-0000-0000-00001B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4" authorId="0" shapeId="0" xr:uid="{00000000-0006-0000-0000-00001C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34" authorId="0" shapeId="0" xr:uid="{00000000-0006-0000-0000-00001D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</text>
    </comment>
    <comment ref="G35" authorId="0" shapeId="0" xr:uid="{00000000-0006-0000-0000-00001E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35" authorId="0" shapeId="0" xr:uid="{00000000-0006-0000-0000-00001F000000}">
      <text>
        <r>
          <rPr>
            <b/>
            <sz val="8"/>
            <color indexed="81"/>
            <rFont val="Tahoma"/>
            <family val="2"/>
          </rPr>
          <t>Les heures doivent TOUJOURS s'écrire de la manière suivante : 00:00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<sst xmlns="http://schemas.openxmlformats.org/spreadsheetml/2006/main" count="98" uniqueCount="60">
  <si>
    <t>Jour</t>
  </si>
  <si>
    <t>Samedi</t>
  </si>
  <si>
    <t>Dimanche</t>
  </si>
  <si>
    <t>Lundi</t>
  </si>
  <si>
    <t>Mardi</t>
  </si>
  <si>
    <t>Mercredi</t>
  </si>
  <si>
    <t>Jeudi</t>
  </si>
  <si>
    <t>Vendredi</t>
  </si>
  <si>
    <t>Date</t>
  </si>
  <si>
    <t>Entrée</t>
  </si>
  <si>
    <t>Sortie</t>
  </si>
  <si>
    <t>Heures régulières travaillées</t>
  </si>
  <si>
    <t>Temps supplémentaire</t>
  </si>
  <si>
    <t>Total</t>
  </si>
  <si>
    <t>SEMAINE 1</t>
  </si>
  <si>
    <t xml:space="preserve">Total des heures travaillées :                             </t>
  </si>
  <si>
    <t>SEMAINE 2</t>
  </si>
  <si>
    <t>Jour/Mois</t>
  </si>
  <si>
    <t>Réservé à l'employé</t>
  </si>
  <si>
    <t>NOM, PRÉNOM</t>
  </si>
  <si>
    <t>MATRICULE</t>
  </si>
  <si>
    <t>AF (P)</t>
  </si>
  <si>
    <t>DR</t>
  </si>
  <si>
    <t>Référence</t>
  </si>
  <si>
    <t>Réservé au supérieur immédiat</t>
  </si>
  <si>
    <t>UNITÉ ADMINISTRATIVE</t>
  </si>
  <si>
    <t>UNITÉ BUDGÉTAIRE (UBR)</t>
  </si>
  <si>
    <t>Signature de l'employé</t>
  </si>
  <si>
    <t>Numéro de feuille de temps</t>
  </si>
  <si>
    <t>Type de temps</t>
  </si>
  <si>
    <t>Date traitée</t>
  </si>
  <si>
    <t>Date fin</t>
  </si>
  <si>
    <t>Date paiement</t>
  </si>
  <si>
    <t>Date de remise de la feuille de temps</t>
  </si>
  <si>
    <t>Regroupement</t>
  </si>
  <si>
    <t xml:space="preserve">Autre </t>
  </si>
  <si>
    <t>Employé de soutien</t>
  </si>
  <si>
    <t>Professionnel</t>
  </si>
  <si>
    <t>Étudiant non syndiqué</t>
  </si>
  <si>
    <t>Étudiant syndiqué</t>
  </si>
  <si>
    <t>Période débutant le</t>
  </si>
  <si>
    <t>Choisir une date</t>
  </si>
  <si>
    <t xml:space="preserve">Pour un paiement le </t>
  </si>
  <si>
    <t>Paiement avec 2 semaines de décalage</t>
  </si>
  <si>
    <t>-</t>
  </si>
  <si>
    <t xml:space="preserve">Total des heures supplémentaires :                             </t>
  </si>
  <si>
    <t>OBLIGATOIRE :</t>
  </si>
  <si>
    <t>Code</t>
  </si>
  <si>
    <t>Signature du supérieur immédiat</t>
  </si>
  <si>
    <t>Groupe</t>
  </si>
  <si>
    <t>Soutien</t>
  </si>
  <si>
    <t>Autre</t>
  </si>
  <si>
    <t>Non-syndiqué</t>
  </si>
  <si>
    <t>Temps</t>
  </si>
  <si>
    <t>Salaire</t>
  </si>
  <si>
    <t>Remettre au service des ressources humaines avant le</t>
  </si>
  <si>
    <t>CATÉGORIE D'EMPLOI</t>
  </si>
  <si>
    <t>Titre d'emploi</t>
  </si>
  <si>
    <t>À L'USAGE DU SERVICE DES RESSOURCES HUMAINES</t>
  </si>
  <si>
    <t>Remettre avant 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</si>
</sst>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 val="double"/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9.9"/>
      <color rgb="FF484848"/>
      <name val="Courier New"/>
      <family val="3"/>
    </font>
  </fonts>
  <fills count="8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1"/>
        </stop>
        <stop position="1">
          <color theme="0"/>
        </stop>
      </gradient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Border="1"/>
    <xf numFmtId="0" fontId="5" fillId="0" borderId="0" xfId="0" applyFont="1"/>
    <xf numFmtId="0" fontId="7" fillId="0" borderId="1" xfId="0" applyFont="1" applyBorder="1" applyAlignment="1"/>
    <xf numFmtId="0" fontId="0" fillId="0" borderId="1" xfId="0" applyBorder="1" applyAlignment="1">
      <alignment horizontal="center"/>
    </xf>
    <xf numFmtId="0" fontId="7" fillId="0" borderId="0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2" borderId="0" xfId="0" applyFill="1" applyBorder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Border="1"/>
    <xf numFmtId="0" fontId="0" fillId="0" borderId="3" xfId="0" applyFill="1" applyBorder="1" applyAlignment="1">
      <alignment horizontal="left"/>
    </xf>
    <xf numFmtId="20" fontId="5" fillId="0" borderId="3" xfId="0" applyNumberFormat="1" applyFont="1" applyFill="1" applyBorder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Border="1" applyAlignment="1" applyProtection="1"/>
    <xf numFmtId="0" fontId="7" fillId="3" borderId="4" xfId="0" applyFont="1" applyFill="1" applyBorder="1" applyAlignment="1" applyProtection="1"/>
    <xf numFmtId="0" fontId="0" fillId="3" borderId="5" xfId="0" applyFill="1" applyBorder="1" applyProtection="1"/>
    <xf numFmtId="0" fontId="7" fillId="3" borderId="5" xfId="0" applyFont="1" applyFill="1" applyBorder="1" applyAlignment="1" applyProtection="1"/>
    <xf numFmtId="0" fontId="10" fillId="0" borderId="0" xfId="0" applyFont="1" applyProtection="1"/>
    <xf numFmtId="0" fontId="5" fillId="0" borderId="0" xfId="0" applyFont="1" applyAlignment="1" applyProtection="1">
      <alignment horizontal="left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1" fillId="4" borderId="43" xfId="0" applyFont="1" applyFill="1" applyBorder="1" applyAlignment="1"/>
    <xf numFmtId="0" fontId="11" fillId="4" borderId="43" xfId="0" applyFont="1" applyFill="1" applyBorder="1" applyAlignment="1">
      <alignment horizontal="center" wrapText="1"/>
    </xf>
    <xf numFmtId="0" fontId="11" fillId="4" borderId="44" xfId="0" applyFont="1" applyFill="1" applyBorder="1" applyAlignment="1">
      <alignment wrapText="1"/>
    </xf>
    <xf numFmtId="0" fontId="3" fillId="0" borderId="43" xfId="0" applyFont="1" applyFill="1" applyBorder="1" applyAlignment="1"/>
    <xf numFmtId="0" fontId="4" fillId="0" borderId="43" xfId="0" applyFont="1" applyFill="1" applyBorder="1" applyAlignment="1"/>
    <xf numFmtId="0" fontId="12" fillId="0" borderId="0" xfId="0" applyFont="1"/>
    <xf numFmtId="0" fontId="13" fillId="0" borderId="0" xfId="0" applyFont="1"/>
    <xf numFmtId="0" fontId="3" fillId="0" borderId="43" xfId="0" applyFont="1" applyFill="1" applyBorder="1" applyAlignment="1">
      <alignment horizontal="center" wrapText="1"/>
    </xf>
    <xf numFmtId="0" fontId="3" fillId="0" borderId="44" xfId="0" applyFont="1" applyFill="1" applyBorder="1" applyAlignment="1">
      <alignment wrapText="1"/>
    </xf>
    <xf numFmtId="0" fontId="7" fillId="3" borderId="0" xfId="0" applyFon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shrinkToFit="1"/>
    </xf>
    <xf numFmtId="0" fontId="0" fillId="0" borderId="0" xfId="0" applyAlignment="1">
      <alignment horizontal="center" shrinkToFit="1"/>
    </xf>
    <xf numFmtId="0" fontId="14" fillId="0" borderId="0" xfId="0" applyFont="1" applyAlignment="1">
      <alignment horizontal="center" shrinkToFit="1"/>
    </xf>
    <xf numFmtId="0" fontId="0" fillId="2" borderId="0" xfId="0" applyFill="1" applyBorder="1" applyAlignment="1">
      <alignment shrinkToFit="1"/>
    </xf>
    <xf numFmtId="0" fontId="0" fillId="0" borderId="8" xfId="0" applyBorder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0" fillId="0" borderId="8" xfId="0" applyBorder="1" applyAlignment="1" applyProtection="1">
      <alignment horizontal="center" shrinkToFit="1"/>
      <protection locked="0"/>
    </xf>
    <xf numFmtId="0" fontId="0" fillId="0" borderId="9" xfId="0" applyBorder="1" applyAlignment="1">
      <alignment horizontal="center" shrinkToFit="1"/>
    </xf>
    <xf numFmtId="0" fontId="0" fillId="5" borderId="10" xfId="0" applyFill="1" applyBorder="1" applyAlignment="1">
      <alignment horizontal="center" shrinkToFit="1"/>
    </xf>
    <xf numFmtId="0" fontId="5" fillId="0" borderId="0" xfId="0" applyFont="1" applyAlignment="1"/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0" fillId="0" borderId="0" xfId="0" applyFill="1" applyBorder="1" applyProtection="1"/>
    <xf numFmtId="0" fontId="7" fillId="0" borderId="0" xfId="0" applyFont="1" applyFill="1" applyBorder="1" applyAlignment="1" applyProtection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11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14" fontId="0" fillId="0" borderId="0" xfId="0" applyNumberFormat="1" applyBorder="1"/>
    <xf numFmtId="14" fontId="0" fillId="0" borderId="0" xfId="0" applyNumberFormat="1" applyFont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 shrinkToFit="1"/>
    </xf>
    <xf numFmtId="0" fontId="0" fillId="0" borderId="18" xfId="0" applyBorder="1" applyAlignment="1" applyProtection="1">
      <alignment horizontal="center"/>
      <protection locked="0"/>
    </xf>
    <xf numFmtId="14" fontId="7" fillId="3" borderId="5" xfId="0" applyNumberFormat="1" applyFont="1" applyFill="1" applyBorder="1" applyAlignment="1" applyProtection="1">
      <alignment horizontal="center"/>
    </xf>
    <xf numFmtId="14" fontId="7" fillId="3" borderId="19" xfId="0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center" vertical="center"/>
    </xf>
    <xf numFmtId="49" fontId="0" fillId="0" borderId="38" xfId="0" applyNumberFormat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39" xfId="0" applyNumberFormat="1" applyBorder="1" applyAlignment="1" applyProtection="1">
      <alignment horizontal="center"/>
      <protection locked="0"/>
    </xf>
    <xf numFmtId="49" fontId="0" fillId="0" borderId="40" xfId="0" applyNumberFormat="1" applyBorder="1" applyAlignment="1" applyProtection="1">
      <alignment horizontal="center"/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49" fontId="0" fillId="0" borderId="41" xfId="0" applyNumberFormat="1" applyBorder="1" applyAlignment="1" applyProtection="1">
      <alignment horizontal="center"/>
      <protection locked="0"/>
    </xf>
    <xf numFmtId="49" fontId="0" fillId="0" borderId="42" xfId="0" applyNumberFormat="1" applyBorder="1" applyAlignment="1" applyProtection="1">
      <alignment horizontal="center"/>
      <protection locked="0"/>
    </xf>
    <xf numFmtId="49" fontId="0" fillId="0" borderId="18" xfId="0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8" fillId="0" borderId="41" xfId="0" applyFont="1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shrinkToFit="1"/>
    </xf>
    <xf numFmtId="0" fontId="6" fillId="5" borderId="35" xfId="0" applyFont="1" applyFill="1" applyBorder="1" applyAlignment="1">
      <alignment horizontal="center"/>
    </xf>
    <xf numFmtId="0" fontId="6" fillId="5" borderId="36" xfId="0" applyFont="1" applyFill="1" applyBorder="1" applyAlignment="1">
      <alignment horizontal="center"/>
    </xf>
    <xf numFmtId="0" fontId="6" fillId="5" borderId="37" xfId="0" applyFont="1" applyFill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2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7" borderId="21" xfId="0" applyFont="1" applyFill="1" applyBorder="1" applyAlignment="1">
      <alignment horizontal="center"/>
    </xf>
    <xf numFmtId="0" fontId="5" fillId="7" borderId="20" xfId="0" applyFont="1" applyFill="1" applyBorder="1" applyAlignment="1">
      <alignment horizontal="center"/>
    </xf>
    <xf numFmtId="0" fontId="5" fillId="7" borderId="25" xfId="0" applyFont="1" applyFill="1" applyBorder="1" applyAlignment="1">
      <alignment horizontal="center"/>
    </xf>
    <xf numFmtId="20" fontId="0" fillId="7" borderId="8" xfId="0" applyNumberFormat="1" applyFill="1" applyBorder="1" applyAlignment="1">
      <alignment horizontal="center"/>
    </xf>
    <xf numFmtId="20" fontId="0" fillId="7" borderId="20" xfId="0" applyNumberForma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20" xfId="0" applyNumberFormat="1" applyBorder="1" applyAlignment="1">
      <alignment horizontal="center" shrinkToFit="1"/>
    </xf>
    <xf numFmtId="0" fontId="0" fillId="0" borderId="25" xfId="0" applyBorder="1" applyAlignment="1">
      <alignment horizontal="center" shrinkToFit="1"/>
    </xf>
    <xf numFmtId="0" fontId="0" fillId="0" borderId="26" xfId="0" applyBorder="1" applyAlignment="1">
      <alignment horizontal="center" shrinkToFit="1"/>
    </xf>
    <xf numFmtId="20" fontId="0" fillId="0" borderId="34" xfId="0" applyNumberFormat="1" applyFill="1" applyBorder="1" applyAlignment="1" applyProtection="1">
      <alignment horizontal="center"/>
      <protection locked="0"/>
    </xf>
    <xf numFmtId="0" fontId="0" fillId="0" borderId="25" xfId="0" applyNumberFormat="1" applyFill="1" applyBorder="1" applyAlignment="1" applyProtection="1">
      <alignment horizontal="center"/>
      <protection locked="0"/>
    </xf>
    <xf numFmtId="0" fontId="0" fillId="0" borderId="22" xfId="0" applyNumberFormat="1" applyFill="1" applyBorder="1" applyAlignment="1" applyProtection="1">
      <alignment horizontal="center"/>
      <protection locked="0"/>
    </xf>
    <xf numFmtId="20" fontId="0" fillId="0" borderId="20" xfId="0" applyNumberFormat="1" applyFill="1" applyBorder="1" applyAlignment="1" applyProtection="1">
      <alignment horizontal="center"/>
      <protection locked="0"/>
    </xf>
    <xf numFmtId="20" fontId="0" fillId="7" borderId="21" xfId="0" applyNumberFormat="1" applyFill="1" applyBorder="1" applyAlignment="1">
      <alignment horizontal="center"/>
    </xf>
    <xf numFmtId="0" fontId="0" fillId="0" borderId="22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20" fontId="0" fillId="0" borderId="22" xfId="0" applyNumberFormat="1" applyFill="1" applyBorder="1" applyAlignment="1" applyProtection="1">
      <alignment horizontal="center"/>
      <protection locked="0"/>
    </xf>
    <xf numFmtId="20" fontId="0" fillId="0" borderId="8" xfId="0" applyNumberFormat="1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7" borderId="15" xfId="0" applyFill="1" applyBorder="1" applyAlignment="1">
      <alignment horizontal="left"/>
    </xf>
    <xf numFmtId="0" fontId="0" fillId="7" borderId="16" xfId="0" applyFill="1" applyBorder="1" applyAlignment="1">
      <alignment horizontal="left"/>
    </xf>
    <xf numFmtId="46" fontId="5" fillId="7" borderId="16" xfId="0" applyNumberFormat="1" applyFont="1" applyFill="1" applyBorder="1" applyAlignment="1">
      <alignment horizontal="center"/>
    </xf>
    <xf numFmtId="46" fontId="5" fillId="7" borderId="17" xfId="0" applyNumberFormat="1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NumberFormat="1" applyFill="1" applyBorder="1" applyAlignment="1" applyProtection="1">
      <alignment horizontal="center"/>
      <protection locked="0"/>
    </xf>
    <xf numFmtId="20" fontId="0" fillId="7" borderId="13" xfId="0" applyNumberFormat="1" applyFill="1" applyBorder="1" applyAlignment="1">
      <alignment horizontal="center"/>
    </xf>
    <xf numFmtId="20" fontId="0" fillId="7" borderId="24" xfId="0" applyNumberFormat="1" applyFill="1" applyBorder="1" applyAlignment="1">
      <alignment horizontal="center"/>
    </xf>
    <xf numFmtId="0" fontId="0" fillId="0" borderId="23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20" fontId="0" fillId="7" borderId="33" xfId="0" applyNumberFormat="1" applyFill="1" applyBorder="1" applyAlignment="1">
      <alignment horizontal="center"/>
    </xf>
    <xf numFmtId="14" fontId="0" fillId="0" borderId="4" xfId="0" applyNumberFormat="1" applyBorder="1" applyAlignment="1" applyProtection="1">
      <alignment horizontal="center"/>
      <protection locked="0"/>
    </xf>
    <xf numFmtId="14" fontId="0" fillId="0" borderId="5" xfId="0" applyNumberFormat="1" applyBorder="1" applyAlignment="1" applyProtection="1">
      <alignment horizontal="center"/>
      <protection locked="0"/>
    </xf>
    <xf numFmtId="14" fontId="0" fillId="0" borderId="19" xfId="0" applyNumberFormat="1" applyBorder="1" applyAlignment="1" applyProtection="1">
      <alignment horizontal="center"/>
      <protection locked="0"/>
    </xf>
    <xf numFmtId="0" fontId="0" fillId="6" borderId="6" xfId="0" applyFill="1" applyBorder="1" applyAlignment="1" applyProtection="1">
      <alignment horizontal="center"/>
    </xf>
    <xf numFmtId="0" fontId="0" fillId="6" borderId="11" xfId="0" applyFill="1" applyBorder="1" applyAlignment="1" applyProtection="1">
      <alignment horizontal="center"/>
    </xf>
    <xf numFmtId="0" fontId="0" fillId="6" borderId="8" xfId="0" applyFill="1" applyBorder="1" applyAlignment="1" applyProtection="1">
      <alignment horizontal="center"/>
    </xf>
    <xf numFmtId="0" fontId="0" fillId="6" borderId="12" xfId="0" applyFill="1" applyBorder="1" applyAlignment="1" applyProtection="1">
      <alignment horizontal="center"/>
    </xf>
    <xf numFmtId="0" fontId="0" fillId="6" borderId="8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27" xfId="0" applyFill="1" applyBorder="1" applyAlignment="1">
      <alignment horizontal="left" vertical="top"/>
    </xf>
    <xf numFmtId="0" fontId="0" fillId="6" borderId="8" xfId="0" applyFill="1" applyBorder="1" applyAlignment="1">
      <alignment horizontal="left" vertical="top"/>
    </xf>
    <xf numFmtId="0" fontId="0" fillId="6" borderId="28" xfId="0" applyFill="1" applyBorder="1" applyAlignment="1">
      <alignment horizontal="left" vertical="top"/>
    </xf>
    <xf numFmtId="0" fontId="0" fillId="6" borderId="13" xfId="0" applyFill="1" applyBorder="1" applyAlignment="1">
      <alignment horizontal="left" vertical="top"/>
    </xf>
    <xf numFmtId="0" fontId="0" fillId="6" borderId="29" xfId="0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 wrapText="1"/>
    </xf>
    <xf numFmtId="0" fontId="0" fillId="6" borderId="27" xfId="0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5" fillId="6" borderId="30" xfId="0" applyFont="1" applyFill="1" applyBorder="1" applyAlignment="1">
      <alignment horizontal="center"/>
    </xf>
    <xf numFmtId="0" fontId="5" fillId="6" borderId="31" xfId="0" applyFont="1" applyFill="1" applyBorder="1" applyAlignment="1">
      <alignment horizontal="center"/>
    </xf>
    <xf numFmtId="0" fontId="5" fillId="6" borderId="32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color theme="0"/>
      </font>
    </dxf>
    <dxf>
      <font>
        <strike val="0"/>
        <color rgb="FFFFFF00"/>
      </font>
    </dxf>
    <dxf>
      <font>
        <strike val="0"/>
        <color theme="0"/>
        <name val="Cambria"/>
        <scheme val="none"/>
      </font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au6" displayName="Tableau6" ref="A2:A8" totalsRowShown="0" dataDxfId="1">
  <autoFilter ref="A2:A8" xr:uid="{00000000-0009-0000-0100-000006000000}"/>
  <tableColumns count="1">
    <tableColumn id="1" xr3:uid="{00000000-0010-0000-0000-000001000000}" name="Regroupemen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R80"/>
  <sheetViews>
    <sheetView showGridLines="0" showRowColHeaders="0" tabSelected="1" showRuler="0" showWhiteSpace="0" view="pageLayout" zoomScaleNormal="100" zoomScaleSheetLayoutView="120" workbookViewId="0">
      <selection activeCell="O18" sqref="O18:R18"/>
    </sheetView>
  </sheetViews>
  <sheetFormatPr baseColWidth="10" defaultColWidth="11.453125" defaultRowHeight="14.5" x14ac:dyDescent="0.35"/>
  <cols>
    <col min="1" max="3" width="2.81640625" customWidth="1"/>
    <col min="4" max="11" width="2.81640625" style="19" customWidth="1"/>
    <col min="12" max="35" width="2.81640625" customWidth="1"/>
    <col min="36" max="36" width="4.453125" customWidth="1"/>
    <col min="37" max="37" width="11.453125" style="52" customWidth="1"/>
    <col min="38" max="40" width="11.453125" customWidth="1"/>
    <col min="41" max="42" width="12.54296875" customWidth="1"/>
    <col min="43" max="43" width="14.453125" customWidth="1"/>
    <col min="44" max="44" width="11.453125" customWidth="1"/>
  </cols>
  <sheetData>
    <row r="1" spans="1:37" ht="15" thickBot="1" x14ac:dyDescent="0.4">
      <c r="A1" s="28"/>
      <c r="B1" s="28"/>
      <c r="C1" s="28"/>
      <c r="D1" s="29"/>
      <c r="E1" s="29"/>
      <c r="F1" s="29"/>
      <c r="G1" s="29"/>
      <c r="H1" s="29"/>
      <c r="I1" s="29"/>
      <c r="J1" s="29"/>
      <c r="K1" s="29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</row>
    <row r="2" spans="1:37" ht="15" thickBot="1" x14ac:dyDescent="0.4">
      <c r="A2" s="28"/>
      <c r="B2" s="28"/>
      <c r="C2" s="28"/>
      <c r="D2" s="29"/>
      <c r="E2" s="29"/>
      <c r="F2" s="29"/>
      <c r="G2" s="29"/>
      <c r="H2" s="29"/>
      <c r="I2" s="29"/>
      <c r="J2" s="29"/>
      <c r="K2" s="29"/>
      <c r="L2" s="28"/>
      <c r="M2" s="28"/>
      <c r="N2" s="28"/>
      <c r="O2" s="28"/>
      <c r="P2" s="28"/>
      <c r="Q2" s="28"/>
      <c r="R2" s="28"/>
      <c r="S2" s="28"/>
      <c r="T2" s="28"/>
      <c r="U2" s="30" t="s">
        <v>40</v>
      </c>
      <c r="V2" s="28"/>
      <c r="W2" s="28"/>
      <c r="X2" s="28"/>
      <c r="Y2" s="28"/>
      <c r="Z2" s="30"/>
      <c r="AA2" s="30"/>
      <c r="AB2" s="144">
        <v>44548</v>
      </c>
      <c r="AC2" s="145"/>
      <c r="AD2" s="145"/>
      <c r="AE2" s="145"/>
      <c r="AF2" s="145"/>
      <c r="AG2" s="145"/>
      <c r="AH2" s="146"/>
    </row>
    <row r="3" spans="1:37" ht="16" thickBot="1" x14ac:dyDescent="0.4">
      <c r="A3" s="28"/>
      <c r="B3" s="28"/>
      <c r="C3" s="28"/>
      <c r="D3" s="29"/>
      <c r="E3" s="29"/>
      <c r="F3" s="29"/>
      <c r="G3" s="29"/>
      <c r="H3" s="29"/>
      <c r="I3" s="29"/>
      <c r="J3" s="31" t="s">
        <v>55</v>
      </c>
      <c r="K3" s="62"/>
      <c r="L3" s="32"/>
      <c r="M3" s="61"/>
      <c r="N3" s="32"/>
      <c r="O3" s="61"/>
      <c r="P3" s="32"/>
      <c r="Q3" s="61"/>
      <c r="R3" s="32"/>
      <c r="S3" s="32"/>
      <c r="T3" s="33"/>
      <c r="U3" s="33"/>
      <c r="V3" s="33"/>
      <c r="W3" s="33"/>
      <c r="X3" s="33"/>
      <c r="Y3" s="33"/>
      <c r="Z3" s="33"/>
      <c r="AA3" s="33"/>
      <c r="AB3" s="33"/>
      <c r="AC3" s="33"/>
      <c r="AD3" s="78" t="e">
        <f>VLOOKUP(AB2,PÉRIODES!E5:I45,5,FALSE)</f>
        <v>#N/A</v>
      </c>
      <c r="AE3" s="78"/>
      <c r="AF3" s="78"/>
      <c r="AG3" s="78"/>
      <c r="AH3" s="79"/>
      <c r="AI3" s="29"/>
      <c r="AJ3" s="28"/>
    </row>
    <row r="4" spans="1:37" ht="16" thickBot="1" x14ac:dyDescent="0.4">
      <c r="A4" s="34" t="s">
        <v>18</v>
      </c>
      <c r="B4" s="28"/>
      <c r="C4" s="28"/>
      <c r="D4" s="29"/>
      <c r="E4" s="29"/>
      <c r="F4" s="29"/>
      <c r="G4" s="29"/>
      <c r="H4" s="35"/>
      <c r="I4" s="29"/>
      <c r="J4" s="29"/>
      <c r="K4" s="29"/>
      <c r="L4" s="28"/>
      <c r="M4" s="28"/>
      <c r="N4" s="28"/>
      <c r="O4" s="28"/>
      <c r="P4" s="28"/>
      <c r="U4" s="31" t="s">
        <v>42</v>
      </c>
      <c r="V4" s="33"/>
      <c r="W4" s="33"/>
      <c r="X4" s="33"/>
      <c r="Y4" s="33"/>
      <c r="Z4" s="33"/>
      <c r="AA4" s="33"/>
      <c r="AB4" s="33"/>
      <c r="AC4" s="33"/>
      <c r="AD4" s="78" t="e">
        <f>VLOOKUP(AB2,PÉRIODES!E5:I45,4,FALSE)</f>
        <v>#N/A</v>
      </c>
      <c r="AE4" s="78"/>
      <c r="AF4" s="78"/>
      <c r="AG4" s="78"/>
      <c r="AH4" s="79"/>
      <c r="AI4" s="28"/>
      <c r="AJ4" s="28"/>
      <c r="AK4" s="53"/>
    </row>
    <row r="5" spans="1:37" ht="6" customHeight="1" x14ac:dyDescent="0.35">
      <c r="A5" s="34"/>
      <c r="B5" s="28"/>
      <c r="C5" s="28"/>
      <c r="D5" s="29"/>
      <c r="E5" s="29"/>
      <c r="F5" s="29"/>
      <c r="G5" s="29"/>
      <c r="H5" s="35"/>
      <c r="I5" s="29"/>
      <c r="J5" s="29"/>
      <c r="K5" s="29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</row>
    <row r="6" spans="1:37" x14ac:dyDescent="0.35">
      <c r="A6" s="2" t="s">
        <v>19</v>
      </c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93" t="s">
        <v>56</v>
      </c>
      <c r="U6" s="93"/>
      <c r="V6" s="93"/>
      <c r="W6" s="93"/>
      <c r="X6" s="93"/>
      <c r="Y6" s="93"/>
      <c r="Z6" s="92"/>
      <c r="AA6" s="92"/>
      <c r="AB6" s="92"/>
      <c r="AC6" s="92"/>
      <c r="AD6" s="92"/>
      <c r="AE6" s="92"/>
      <c r="AF6" s="92"/>
      <c r="AG6" s="92"/>
      <c r="AH6" s="92"/>
      <c r="AI6" s="28"/>
      <c r="AJ6" s="28"/>
    </row>
    <row r="7" spans="1:37" ht="3.75" customHeight="1" x14ac:dyDescent="0.35">
      <c r="B7" s="1"/>
      <c r="C7" s="1"/>
      <c r="D7" s="21"/>
      <c r="E7" s="21"/>
      <c r="I7" s="21"/>
      <c r="K7" s="21"/>
    </row>
    <row r="8" spans="1:37" x14ac:dyDescent="0.35">
      <c r="M8" s="23" t="s">
        <v>23</v>
      </c>
    </row>
    <row r="9" spans="1:37" x14ac:dyDescent="0.35">
      <c r="A9" s="80" t="s">
        <v>20</v>
      </c>
      <c r="B9" s="80"/>
      <c r="C9" s="80"/>
      <c r="D9" s="80"/>
      <c r="E9" s="81"/>
      <c r="F9" s="82"/>
      <c r="G9" s="82"/>
      <c r="H9" s="82"/>
      <c r="I9" s="82"/>
      <c r="J9" s="82"/>
      <c r="K9" s="82"/>
      <c r="L9" s="83"/>
      <c r="M9" s="90" t="s">
        <v>21</v>
      </c>
      <c r="N9" s="91"/>
      <c r="O9" s="36"/>
      <c r="P9" s="36"/>
      <c r="Q9" s="36"/>
      <c r="R9" s="36"/>
      <c r="W9" s="76" t="s">
        <v>57</v>
      </c>
      <c r="X9" s="76"/>
      <c r="Y9" s="76"/>
      <c r="Z9" s="76"/>
      <c r="AA9" s="74"/>
      <c r="AB9" s="74"/>
      <c r="AC9" s="74"/>
      <c r="AD9" s="74"/>
      <c r="AE9" s="74"/>
      <c r="AF9" s="74"/>
      <c r="AG9" s="74"/>
      <c r="AH9" s="74"/>
      <c r="AI9" s="74"/>
      <c r="AJ9" s="74"/>
    </row>
    <row r="10" spans="1:37" ht="3" customHeight="1" x14ac:dyDescent="0.35">
      <c r="A10" s="80"/>
      <c r="B10" s="80"/>
      <c r="C10" s="80"/>
      <c r="D10" s="80"/>
      <c r="E10" s="84"/>
      <c r="F10" s="85"/>
      <c r="G10" s="85"/>
      <c r="H10" s="85"/>
      <c r="I10" s="85"/>
      <c r="J10" s="85"/>
      <c r="K10" s="85"/>
      <c r="L10" s="86"/>
      <c r="W10" s="76"/>
      <c r="X10" s="76"/>
      <c r="Y10" s="76"/>
      <c r="Z10" s="76"/>
      <c r="AA10" s="74"/>
      <c r="AB10" s="74"/>
      <c r="AC10" s="74"/>
      <c r="AD10" s="74"/>
      <c r="AE10" s="74"/>
      <c r="AF10" s="74"/>
      <c r="AG10" s="74"/>
      <c r="AH10" s="74"/>
      <c r="AI10" s="74"/>
      <c r="AJ10" s="74"/>
    </row>
    <row r="11" spans="1:37" ht="16.5" customHeight="1" x14ac:dyDescent="0.35">
      <c r="A11" s="80"/>
      <c r="B11" s="80"/>
      <c r="C11" s="80"/>
      <c r="D11" s="80"/>
      <c r="E11" s="87"/>
      <c r="F11" s="88"/>
      <c r="G11" s="88"/>
      <c r="H11" s="88"/>
      <c r="I11" s="88"/>
      <c r="J11" s="88"/>
      <c r="K11" s="88"/>
      <c r="L11" s="89"/>
      <c r="M11" s="22" t="s">
        <v>22</v>
      </c>
      <c r="N11" s="37"/>
      <c r="O11" s="37"/>
      <c r="P11" s="37"/>
      <c r="Q11" s="37"/>
      <c r="R11" s="37"/>
      <c r="S11" s="37"/>
      <c r="T11" s="37"/>
      <c r="U11" s="37"/>
      <c r="V11" s="38"/>
      <c r="W11" s="76"/>
      <c r="X11" s="76"/>
      <c r="Y11" s="76"/>
      <c r="Z11" s="76"/>
      <c r="AA11" s="75"/>
      <c r="AB11" s="75"/>
      <c r="AC11" s="75"/>
      <c r="AD11" s="75"/>
      <c r="AE11" s="75"/>
      <c r="AF11" s="75"/>
      <c r="AG11" s="75"/>
      <c r="AH11" s="75"/>
      <c r="AI11" s="75"/>
      <c r="AJ11" s="75"/>
    </row>
    <row r="12" spans="1:37" ht="1.5" customHeight="1" x14ac:dyDescent="0.35">
      <c r="A12" s="20"/>
      <c r="B12" s="20"/>
      <c r="C12" s="20"/>
      <c r="D12" s="20"/>
      <c r="E12" s="21"/>
      <c r="F12" s="21"/>
      <c r="G12" s="21"/>
      <c r="H12" s="21"/>
      <c r="I12" s="21"/>
      <c r="J12" s="21"/>
      <c r="K12" s="21"/>
      <c r="L12" s="21"/>
      <c r="M12" s="22"/>
      <c r="N12" s="21"/>
      <c r="O12" s="21"/>
      <c r="P12" s="21"/>
      <c r="Q12" s="21"/>
      <c r="R12" s="21"/>
      <c r="S12" s="21"/>
      <c r="T12" s="21"/>
      <c r="U12" s="21"/>
      <c r="W12" s="23"/>
      <c r="X12" s="23"/>
      <c r="Y12" s="23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spans="1:37" ht="15" thickBot="1" x14ac:dyDescent="0.4"/>
    <row r="14" spans="1:37" ht="15" thickBot="1" x14ac:dyDescent="0.4">
      <c r="A14" s="94" t="s">
        <v>14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6"/>
      <c r="AK14" s="59"/>
    </row>
    <row r="15" spans="1:37" x14ac:dyDescent="0.35">
      <c r="A15" s="97" t="s">
        <v>0</v>
      </c>
      <c r="B15" s="98"/>
      <c r="C15" s="98"/>
      <c r="D15" s="99" t="s">
        <v>8</v>
      </c>
      <c r="E15" s="99"/>
      <c r="F15" s="100"/>
      <c r="G15" s="101" t="s">
        <v>11</v>
      </c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3"/>
      <c r="AA15" s="104" t="s">
        <v>12</v>
      </c>
      <c r="AB15" s="105"/>
      <c r="AC15" s="105"/>
      <c r="AD15" s="105"/>
      <c r="AE15" s="105"/>
      <c r="AF15" s="105"/>
      <c r="AG15" s="105"/>
      <c r="AH15" s="105"/>
      <c r="AI15" s="105"/>
      <c r="AJ15" s="106"/>
    </row>
    <row r="16" spans="1:37" x14ac:dyDescent="0.35">
      <c r="A16" s="97"/>
      <c r="B16" s="98"/>
      <c r="C16" s="98"/>
      <c r="D16" s="98" t="s">
        <v>17</v>
      </c>
      <c r="E16" s="98"/>
      <c r="F16" s="107"/>
      <c r="G16" s="108" t="s">
        <v>9</v>
      </c>
      <c r="H16" s="109"/>
      <c r="I16" s="109"/>
      <c r="J16" s="109"/>
      <c r="K16" s="109" t="s">
        <v>10</v>
      </c>
      <c r="L16" s="109"/>
      <c r="M16" s="109"/>
      <c r="N16" s="109"/>
      <c r="O16" s="109" t="s">
        <v>9</v>
      </c>
      <c r="P16" s="109"/>
      <c r="Q16" s="109"/>
      <c r="R16" s="109"/>
      <c r="S16" s="109" t="s">
        <v>10</v>
      </c>
      <c r="T16" s="109"/>
      <c r="U16" s="109"/>
      <c r="V16" s="109"/>
      <c r="W16" s="110" t="s">
        <v>13</v>
      </c>
      <c r="X16" s="110"/>
      <c r="Y16" s="110"/>
      <c r="Z16" s="111"/>
      <c r="AA16" s="108" t="s">
        <v>9</v>
      </c>
      <c r="AB16" s="109"/>
      <c r="AC16" s="109"/>
      <c r="AD16" s="109" t="s">
        <v>10</v>
      </c>
      <c r="AE16" s="109"/>
      <c r="AF16" s="109"/>
      <c r="AG16" s="112" t="s">
        <v>13</v>
      </c>
      <c r="AH16" s="113"/>
      <c r="AI16" s="113"/>
      <c r="AJ16" s="113"/>
      <c r="AK16" s="55" t="s">
        <v>47</v>
      </c>
    </row>
    <row r="17" spans="1:37" x14ac:dyDescent="0.35">
      <c r="A17" s="116" t="s">
        <v>1</v>
      </c>
      <c r="B17" s="117"/>
      <c r="C17" s="117"/>
      <c r="D17" s="118">
        <f>AB2</f>
        <v>44548</v>
      </c>
      <c r="E17" s="119"/>
      <c r="F17" s="120"/>
      <c r="G17" s="121"/>
      <c r="H17" s="122"/>
      <c r="I17" s="122"/>
      <c r="J17" s="123"/>
      <c r="K17" s="124"/>
      <c r="L17" s="122"/>
      <c r="M17" s="122"/>
      <c r="N17" s="123"/>
      <c r="O17" s="124"/>
      <c r="P17" s="122"/>
      <c r="Q17" s="122"/>
      <c r="R17" s="123"/>
      <c r="S17" s="124"/>
      <c r="T17" s="122"/>
      <c r="U17" s="122"/>
      <c r="V17" s="123"/>
      <c r="W17" s="114">
        <f>((K17-G17)+(S17-O17))</f>
        <v>0</v>
      </c>
      <c r="X17" s="114"/>
      <c r="Y17" s="114"/>
      <c r="Z17" s="125"/>
      <c r="AA17" s="128"/>
      <c r="AB17" s="127"/>
      <c r="AC17" s="127"/>
      <c r="AD17" s="129"/>
      <c r="AE17" s="127"/>
      <c r="AF17" s="127"/>
      <c r="AG17" s="114">
        <f>AD17-AA17</f>
        <v>0</v>
      </c>
      <c r="AH17" s="114"/>
      <c r="AI17" s="114"/>
      <c r="AJ17" s="115"/>
      <c r="AK17" s="57"/>
    </row>
    <row r="18" spans="1:37" x14ac:dyDescent="0.35">
      <c r="A18" s="116" t="s">
        <v>2</v>
      </c>
      <c r="B18" s="117"/>
      <c r="C18" s="117"/>
      <c r="D18" s="118">
        <f t="shared" ref="D18:D23" si="0">D17+1</f>
        <v>44549</v>
      </c>
      <c r="E18" s="119"/>
      <c r="F18" s="120"/>
      <c r="G18" s="121"/>
      <c r="H18" s="122"/>
      <c r="I18" s="122"/>
      <c r="J18" s="123"/>
      <c r="K18" s="124"/>
      <c r="L18" s="122"/>
      <c r="M18" s="122"/>
      <c r="N18" s="123"/>
      <c r="O18" s="124"/>
      <c r="P18" s="122"/>
      <c r="Q18" s="122"/>
      <c r="R18" s="123"/>
      <c r="S18" s="124"/>
      <c r="T18" s="122"/>
      <c r="U18" s="122"/>
      <c r="V18" s="123"/>
      <c r="W18" s="114">
        <f t="shared" ref="W18:W23" si="1">((K18-G18)+(S18-O18))</f>
        <v>0</v>
      </c>
      <c r="X18" s="114"/>
      <c r="Y18" s="114"/>
      <c r="Z18" s="125"/>
      <c r="AA18" s="126"/>
      <c r="AB18" s="127"/>
      <c r="AC18" s="127"/>
      <c r="AD18" s="127"/>
      <c r="AE18" s="127"/>
      <c r="AF18" s="127"/>
      <c r="AG18" s="114">
        <f t="shared" ref="AG18:AG23" si="2">AD18-AA18</f>
        <v>0</v>
      </c>
      <c r="AH18" s="114"/>
      <c r="AI18" s="114"/>
      <c r="AJ18" s="115"/>
      <c r="AK18" s="57"/>
    </row>
    <row r="19" spans="1:37" x14ac:dyDescent="0.35">
      <c r="A19" s="116" t="s">
        <v>3</v>
      </c>
      <c r="B19" s="117"/>
      <c r="C19" s="117"/>
      <c r="D19" s="118">
        <f t="shared" si="0"/>
        <v>44550</v>
      </c>
      <c r="E19" s="119"/>
      <c r="F19" s="120"/>
      <c r="G19" s="121"/>
      <c r="H19" s="122"/>
      <c r="I19" s="122"/>
      <c r="J19" s="123"/>
      <c r="K19" s="124"/>
      <c r="L19" s="122"/>
      <c r="M19" s="122"/>
      <c r="N19" s="123"/>
      <c r="O19" s="124"/>
      <c r="P19" s="122"/>
      <c r="Q19" s="122"/>
      <c r="R19" s="123"/>
      <c r="S19" s="124"/>
      <c r="T19" s="122"/>
      <c r="U19" s="122"/>
      <c r="V19" s="123"/>
      <c r="W19" s="114">
        <f t="shared" si="1"/>
        <v>0</v>
      </c>
      <c r="X19" s="114"/>
      <c r="Y19" s="114"/>
      <c r="Z19" s="125"/>
      <c r="AA19" s="126"/>
      <c r="AB19" s="127"/>
      <c r="AC19" s="127"/>
      <c r="AD19" s="127"/>
      <c r="AE19" s="127"/>
      <c r="AF19" s="127"/>
      <c r="AG19" s="114">
        <f t="shared" si="2"/>
        <v>0</v>
      </c>
      <c r="AH19" s="114"/>
      <c r="AI19" s="114"/>
      <c r="AJ19" s="115"/>
      <c r="AK19" s="57"/>
    </row>
    <row r="20" spans="1:37" x14ac:dyDescent="0.35">
      <c r="A20" s="116" t="s">
        <v>4</v>
      </c>
      <c r="B20" s="117"/>
      <c r="C20" s="117"/>
      <c r="D20" s="118">
        <f t="shared" si="0"/>
        <v>44551</v>
      </c>
      <c r="E20" s="119"/>
      <c r="F20" s="120"/>
      <c r="G20" s="121"/>
      <c r="H20" s="122"/>
      <c r="I20" s="122"/>
      <c r="J20" s="123"/>
      <c r="K20" s="124"/>
      <c r="L20" s="122"/>
      <c r="M20" s="122"/>
      <c r="N20" s="123"/>
      <c r="O20" s="124"/>
      <c r="P20" s="122"/>
      <c r="Q20" s="122"/>
      <c r="R20" s="123"/>
      <c r="S20" s="124"/>
      <c r="T20" s="122"/>
      <c r="U20" s="122"/>
      <c r="V20" s="123"/>
      <c r="W20" s="114">
        <f t="shared" si="1"/>
        <v>0</v>
      </c>
      <c r="X20" s="114"/>
      <c r="Y20" s="114"/>
      <c r="Z20" s="125"/>
      <c r="AA20" s="126"/>
      <c r="AB20" s="127"/>
      <c r="AC20" s="127"/>
      <c r="AD20" s="127"/>
      <c r="AE20" s="127"/>
      <c r="AF20" s="127"/>
      <c r="AG20" s="114">
        <f t="shared" si="2"/>
        <v>0</v>
      </c>
      <c r="AH20" s="114"/>
      <c r="AI20" s="114"/>
      <c r="AJ20" s="115"/>
      <c r="AK20" s="57"/>
    </row>
    <row r="21" spans="1:37" x14ac:dyDescent="0.35">
      <c r="A21" s="116" t="s">
        <v>5</v>
      </c>
      <c r="B21" s="117"/>
      <c r="C21" s="117"/>
      <c r="D21" s="118">
        <f t="shared" si="0"/>
        <v>44552</v>
      </c>
      <c r="E21" s="119"/>
      <c r="F21" s="120"/>
      <c r="G21" s="121"/>
      <c r="H21" s="122"/>
      <c r="I21" s="122"/>
      <c r="J21" s="123"/>
      <c r="K21" s="124"/>
      <c r="L21" s="122"/>
      <c r="M21" s="122"/>
      <c r="N21" s="123"/>
      <c r="O21" s="124"/>
      <c r="P21" s="122"/>
      <c r="Q21" s="122"/>
      <c r="R21" s="123"/>
      <c r="S21" s="124"/>
      <c r="T21" s="122"/>
      <c r="U21" s="122"/>
      <c r="V21" s="123"/>
      <c r="W21" s="114">
        <f t="shared" si="1"/>
        <v>0</v>
      </c>
      <c r="X21" s="114"/>
      <c r="Y21" s="114"/>
      <c r="Z21" s="125"/>
      <c r="AA21" s="126"/>
      <c r="AB21" s="127"/>
      <c r="AC21" s="127"/>
      <c r="AD21" s="127"/>
      <c r="AE21" s="127"/>
      <c r="AF21" s="127"/>
      <c r="AG21" s="114">
        <f t="shared" si="2"/>
        <v>0</v>
      </c>
      <c r="AH21" s="114"/>
      <c r="AI21" s="114"/>
      <c r="AJ21" s="115"/>
      <c r="AK21" s="57"/>
    </row>
    <row r="22" spans="1:37" x14ac:dyDescent="0.35">
      <c r="A22" s="116" t="s">
        <v>6</v>
      </c>
      <c r="B22" s="117"/>
      <c r="C22" s="117"/>
      <c r="D22" s="118">
        <f t="shared" si="0"/>
        <v>44553</v>
      </c>
      <c r="E22" s="119"/>
      <c r="F22" s="120"/>
      <c r="G22" s="121"/>
      <c r="H22" s="122"/>
      <c r="I22" s="122"/>
      <c r="J22" s="123"/>
      <c r="K22" s="124"/>
      <c r="L22" s="122"/>
      <c r="M22" s="122"/>
      <c r="N22" s="123"/>
      <c r="O22" s="124"/>
      <c r="P22" s="122"/>
      <c r="Q22" s="122"/>
      <c r="R22" s="123"/>
      <c r="S22" s="124"/>
      <c r="T22" s="122"/>
      <c r="U22" s="122"/>
      <c r="V22" s="123"/>
      <c r="W22" s="114">
        <f t="shared" si="1"/>
        <v>0</v>
      </c>
      <c r="X22" s="114"/>
      <c r="Y22" s="114"/>
      <c r="Z22" s="125"/>
      <c r="AA22" s="126"/>
      <c r="AB22" s="127"/>
      <c r="AC22" s="127"/>
      <c r="AD22" s="127"/>
      <c r="AE22" s="127"/>
      <c r="AF22" s="127"/>
      <c r="AG22" s="114">
        <f t="shared" si="2"/>
        <v>0</v>
      </c>
      <c r="AH22" s="114"/>
      <c r="AI22" s="114"/>
      <c r="AJ22" s="115"/>
      <c r="AK22" s="57"/>
    </row>
    <row r="23" spans="1:37" ht="15" thickBot="1" x14ac:dyDescent="0.4">
      <c r="A23" s="136" t="s">
        <v>7</v>
      </c>
      <c r="B23" s="137"/>
      <c r="C23" s="137"/>
      <c r="D23" s="118">
        <f t="shared" si="0"/>
        <v>44554</v>
      </c>
      <c r="E23" s="119"/>
      <c r="F23" s="120"/>
      <c r="G23" s="121"/>
      <c r="H23" s="122"/>
      <c r="I23" s="122"/>
      <c r="J23" s="123"/>
      <c r="K23" s="124"/>
      <c r="L23" s="122"/>
      <c r="M23" s="122"/>
      <c r="N23" s="123"/>
      <c r="O23" s="124"/>
      <c r="P23" s="122"/>
      <c r="Q23" s="122"/>
      <c r="R23" s="123"/>
      <c r="S23" s="124"/>
      <c r="T23" s="122"/>
      <c r="U23" s="122"/>
      <c r="V23" s="123"/>
      <c r="W23" s="114">
        <f t="shared" si="1"/>
        <v>0</v>
      </c>
      <c r="X23" s="114"/>
      <c r="Y23" s="114"/>
      <c r="Z23" s="125"/>
      <c r="AA23" s="130"/>
      <c r="AB23" s="131"/>
      <c r="AC23" s="131"/>
      <c r="AD23" s="131"/>
      <c r="AE23" s="131"/>
      <c r="AF23" s="131"/>
      <c r="AG23" s="114">
        <f t="shared" si="2"/>
        <v>0</v>
      </c>
      <c r="AH23" s="114"/>
      <c r="AI23" s="114"/>
      <c r="AJ23" s="115"/>
      <c r="AK23" s="57"/>
    </row>
    <row r="24" spans="1:37" ht="15" thickBot="1" x14ac:dyDescent="0.4">
      <c r="A24" s="132" t="s">
        <v>15</v>
      </c>
      <c r="B24" s="133"/>
      <c r="C24" s="133"/>
      <c r="D24" s="133"/>
      <c r="E24" s="133"/>
      <c r="F24" s="133"/>
      <c r="G24" s="133"/>
      <c r="H24" s="133"/>
      <c r="I24" s="133"/>
      <c r="J24" s="134">
        <f>SUM(W17:Z23)</f>
        <v>0</v>
      </c>
      <c r="K24" s="134"/>
      <c r="L24" s="135"/>
      <c r="M24" s="6"/>
      <c r="N24" s="6"/>
      <c r="O24" s="6"/>
      <c r="P24" s="6"/>
      <c r="Q24" s="6"/>
      <c r="R24" s="6"/>
      <c r="S24" s="6"/>
      <c r="T24" s="6"/>
      <c r="U24" s="6"/>
      <c r="V24" s="6"/>
      <c r="W24" s="132" t="s">
        <v>45</v>
      </c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4">
        <f>SUM(AG17:AJ23)</f>
        <v>0</v>
      </c>
      <c r="AI24" s="134"/>
      <c r="AJ24" s="135"/>
    </row>
    <row r="25" spans="1:37" ht="15" thickBot="1" x14ac:dyDescent="0.4"/>
    <row r="26" spans="1:37" ht="15" thickBot="1" x14ac:dyDescent="0.4">
      <c r="A26" s="94" t="s">
        <v>16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6"/>
      <c r="AK26" s="59"/>
    </row>
    <row r="27" spans="1:37" x14ac:dyDescent="0.35">
      <c r="A27" s="97" t="s">
        <v>0</v>
      </c>
      <c r="B27" s="98"/>
      <c r="C27" s="98"/>
      <c r="D27" s="99" t="s">
        <v>8</v>
      </c>
      <c r="E27" s="99"/>
      <c r="F27" s="100"/>
      <c r="G27" s="101" t="s">
        <v>11</v>
      </c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3"/>
      <c r="AA27" s="104" t="s">
        <v>12</v>
      </c>
      <c r="AB27" s="105"/>
      <c r="AC27" s="105"/>
      <c r="AD27" s="105"/>
      <c r="AE27" s="105"/>
      <c r="AF27" s="105"/>
      <c r="AG27" s="105"/>
      <c r="AH27" s="105"/>
      <c r="AI27" s="105"/>
      <c r="AJ27" s="106"/>
      <c r="AK27" s="58"/>
    </row>
    <row r="28" spans="1:37" x14ac:dyDescent="0.35">
      <c r="A28" s="97"/>
      <c r="B28" s="98"/>
      <c r="C28" s="98"/>
      <c r="D28" s="98" t="s">
        <v>17</v>
      </c>
      <c r="E28" s="98"/>
      <c r="F28" s="107"/>
      <c r="G28" s="108" t="s">
        <v>9</v>
      </c>
      <c r="H28" s="109"/>
      <c r="I28" s="109"/>
      <c r="J28" s="109"/>
      <c r="K28" s="109" t="s">
        <v>10</v>
      </c>
      <c r="L28" s="109"/>
      <c r="M28" s="109"/>
      <c r="N28" s="109"/>
      <c r="O28" s="109" t="s">
        <v>9</v>
      </c>
      <c r="P28" s="109"/>
      <c r="Q28" s="109"/>
      <c r="R28" s="109"/>
      <c r="S28" s="109" t="s">
        <v>10</v>
      </c>
      <c r="T28" s="109"/>
      <c r="U28" s="109"/>
      <c r="V28" s="109"/>
      <c r="W28" s="110" t="s">
        <v>13</v>
      </c>
      <c r="X28" s="110"/>
      <c r="Y28" s="110"/>
      <c r="Z28" s="111"/>
      <c r="AA28" s="108" t="s">
        <v>9</v>
      </c>
      <c r="AB28" s="109"/>
      <c r="AC28" s="109"/>
      <c r="AD28" s="109" t="s">
        <v>10</v>
      </c>
      <c r="AE28" s="109"/>
      <c r="AF28" s="109"/>
      <c r="AG28" s="112" t="s">
        <v>13</v>
      </c>
      <c r="AH28" s="113"/>
      <c r="AI28" s="113"/>
      <c r="AJ28" s="113"/>
      <c r="AK28" s="55" t="s">
        <v>47</v>
      </c>
    </row>
    <row r="29" spans="1:37" x14ac:dyDescent="0.35">
      <c r="A29" s="116" t="s">
        <v>1</v>
      </c>
      <c r="B29" s="117"/>
      <c r="C29" s="117"/>
      <c r="D29" s="118">
        <f>D23+1</f>
        <v>44555</v>
      </c>
      <c r="E29" s="119"/>
      <c r="F29" s="120"/>
      <c r="G29" s="121"/>
      <c r="H29" s="122"/>
      <c r="I29" s="122"/>
      <c r="J29" s="123"/>
      <c r="K29" s="124"/>
      <c r="L29" s="122"/>
      <c r="M29" s="122"/>
      <c r="N29" s="123"/>
      <c r="O29" s="124"/>
      <c r="P29" s="122"/>
      <c r="Q29" s="122"/>
      <c r="R29" s="123"/>
      <c r="S29" s="124"/>
      <c r="T29" s="122"/>
      <c r="U29" s="122"/>
      <c r="V29" s="123"/>
      <c r="W29" s="114">
        <f>((K29-G29)+(S29-O29))</f>
        <v>0</v>
      </c>
      <c r="X29" s="114"/>
      <c r="Y29" s="114"/>
      <c r="Z29" s="125"/>
      <c r="AA29" s="126"/>
      <c r="AB29" s="127"/>
      <c r="AC29" s="127"/>
      <c r="AD29" s="127"/>
      <c r="AE29" s="127"/>
      <c r="AF29" s="127"/>
      <c r="AG29" s="114">
        <f>AD29-AA29</f>
        <v>0</v>
      </c>
      <c r="AH29" s="114"/>
      <c r="AI29" s="114"/>
      <c r="AJ29" s="115"/>
      <c r="AK29" s="57"/>
    </row>
    <row r="30" spans="1:37" x14ac:dyDescent="0.35">
      <c r="A30" s="116" t="s">
        <v>2</v>
      </c>
      <c r="B30" s="117"/>
      <c r="C30" s="117"/>
      <c r="D30" s="118">
        <f t="shared" ref="D30:D35" si="3">D29+1</f>
        <v>44556</v>
      </c>
      <c r="E30" s="119"/>
      <c r="F30" s="120"/>
      <c r="G30" s="123"/>
      <c r="H30" s="138"/>
      <c r="I30" s="138"/>
      <c r="J30" s="138"/>
      <c r="K30" s="123"/>
      <c r="L30" s="138"/>
      <c r="M30" s="138"/>
      <c r="N30" s="138"/>
      <c r="O30" s="123"/>
      <c r="P30" s="138"/>
      <c r="Q30" s="138"/>
      <c r="R30" s="138"/>
      <c r="S30" s="123"/>
      <c r="T30" s="138"/>
      <c r="U30" s="138"/>
      <c r="V30" s="138"/>
      <c r="W30" s="114">
        <f t="shared" ref="W30:W35" si="4">((K30-G30)+(S30-O30))</f>
        <v>0</v>
      </c>
      <c r="X30" s="114"/>
      <c r="Y30" s="114"/>
      <c r="Z30" s="125"/>
      <c r="AA30" s="126"/>
      <c r="AB30" s="127"/>
      <c r="AC30" s="127"/>
      <c r="AD30" s="127"/>
      <c r="AE30" s="127"/>
      <c r="AF30" s="127"/>
      <c r="AG30" s="114">
        <f t="shared" ref="AG30:AG35" si="5">AD30-AA30</f>
        <v>0</v>
      </c>
      <c r="AH30" s="114"/>
      <c r="AI30" s="114"/>
      <c r="AJ30" s="115"/>
      <c r="AK30" s="57"/>
    </row>
    <row r="31" spans="1:37" x14ac:dyDescent="0.35">
      <c r="A31" s="116" t="s">
        <v>3</v>
      </c>
      <c r="B31" s="117"/>
      <c r="C31" s="117"/>
      <c r="D31" s="118">
        <f t="shared" si="3"/>
        <v>44557</v>
      </c>
      <c r="E31" s="119"/>
      <c r="F31" s="120"/>
      <c r="G31" s="123"/>
      <c r="H31" s="138"/>
      <c r="I31" s="138"/>
      <c r="J31" s="138"/>
      <c r="K31" s="123"/>
      <c r="L31" s="138"/>
      <c r="M31" s="138"/>
      <c r="N31" s="138"/>
      <c r="O31" s="123"/>
      <c r="P31" s="138"/>
      <c r="Q31" s="138"/>
      <c r="R31" s="138"/>
      <c r="S31" s="123"/>
      <c r="T31" s="138"/>
      <c r="U31" s="138"/>
      <c r="V31" s="138"/>
      <c r="W31" s="114">
        <f t="shared" si="4"/>
        <v>0</v>
      </c>
      <c r="X31" s="114"/>
      <c r="Y31" s="114"/>
      <c r="Z31" s="125"/>
      <c r="AA31" s="126"/>
      <c r="AB31" s="127"/>
      <c r="AC31" s="127"/>
      <c r="AD31" s="127"/>
      <c r="AE31" s="127"/>
      <c r="AF31" s="127"/>
      <c r="AG31" s="114">
        <f t="shared" si="5"/>
        <v>0</v>
      </c>
      <c r="AH31" s="114"/>
      <c r="AI31" s="114"/>
      <c r="AJ31" s="115"/>
      <c r="AK31" s="57"/>
    </row>
    <row r="32" spans="1:37" x14ac:dyDescent="0.35">
      <c r="A32" s="116" t="s">
        <v>4</v>
      </c>
      <c r="B32" s="117"/>
      <c r="C32" s="117"/>
      <c r="D32" s="118">
        <f t="shared" si="3"/>
        <v>44558</v>
      </c>
      <c r="E32" s="119"/>
      <c r="F32" s="120"/>
      <c r="G32" s="123"/>
      <c r="H32" s="138"/>
      <c r="I32" s="138"/>
      <c r="J32" s="138"/>
      <c r="K32" s="123"/>
      <c r="L32" s="138"/>
      <c r="M32" s="138"/>
      <c r="N32" s="138"/>
      <c r="O32" s="123"/>
      <c r="P32" s="138"/>
      <c r="Q32" s="138"/>
      <c r="R32" s="138"/>
      <c r="S32" s="123"/>
      <c r="T32" s="138"/>
      <c r="U32" s="138"/>
      <c r="V32" s="138"/>
      <c r="W32" s="114">
        <f t="shared" si="4"/>
        <v>0</v>
      </c>
      <c r="X32" s="114"/>
      <c r="Y32" s="114"/>
      <c r="Z32" s="125"/>
      <c r="AA32" s="126"/>
      <c r="AB32" s="127"/>
      <c r="AC32" s="127"/>
      <c r="AD32" s="127"/>
      <c r="AE32" s="127"/>
      <c r="AF32" s="127"/>
      <c r="AG32" s="114">
        <f t="shared" si="5"/>
        <v>0</v>
      </c>
      <c r="AH32" s="114"/>
      <c r="AI32" s="114"/>
      <c r="AJ32" s="115"/>
      <c r="AK32" s="57"/>
    </row>
    <row r="33" spans="1:44" x14ac:dyDescent="0.35">
      <c r="A33" s="116" t="s">
        <v>5</v>
      </c>
      <c r="B33" s="117"/>
      <c r="C33" s="117"/>
      <c r="D33" s="118">
        <f t="shared" si="3"/>
        <v>44559</v>
      </c>
      <c r="E33" s="119"/>
      <c r="F33" s="120"/>
      <c r="G33" s="123"/>
      <c r="H33" s="138"/>
      <c r="I33" s="138"/>
      <c r="J33" s="138"/>
      <c r="K33" s="123"/>
      <c r="L33" s="138"/>
      <c r="M33" s="138"/>
      <c r="N33" s="138"/>
      <c r="O33" s="123"/>
      <c r="P33" s="138"/>
      <c r="Q33" s="138"/>
      <c r="R33" s="138"/>
      <c r="S33" s="123"/>
      <c r="T33" s="138"/>
      <c r="U33" s="138"/>
      <c r="V33" s="138"/>
      <c r="W33" s="114">
        <f t="shared" si="4"/>
        <v>0</v>
      </c>
      <c r="X33" s="114"/>
      <c r="Y33" s="114"/>
      <c r="Z33" s="125"/>
      <c r="AA33" s="126"/>
      <c r="AB33" s="127"/>
      <c r="AC33" s="127"/>
      <c r="AD33" s="127"/>
      <c r="AE33" s="127"/>
      <c r="AF33" s="127"/>
      <c r="AG33" s="114">
        <f t="shared" si="5"/>
        <v>0</v>
      </c>
      <c r="AH33" s="114"/>
      <c r="AI33" s="114"/>
      <c r="AJ33" s="115"/>
      <c r="AK33" s="57"/>
    </row>
    <row r="34" spans="1:44" x14ac:dyDescent="0.35">
      <c r="A34" s="116" t="s">
        <v>6</v>
      </c>
      <c r="B34" s="117"/>
      <c r="C34" s="117"/>
      <c r="D34" s="118">
        <f t="shared" si="3"/>
        <v>44560</v>
      </c>
      <c r="E34" s="119"/>
      <c r="F34" s="120"/>
      <c r="G34" s="123"/>
      <c r="H34" s="138"/>
      <c r="I34" s="138"/>
      <c r="J34" s="138"/>
      <c r="K34" s="123"/>
      <c r="L34" s="138"/>
      <c r="M34" s="138"/>
      <c r="N34" s="138"/>
      <c r="O34" s="123"/>
      <c r="P34" s="138"/>
      <c r="Q34" s="138"/>
      <c r="R34" s="138"/>
      <c r="S34" s="123"/>
      <c r="T34" s="138"/>
      <c r="U34" s="138"/>
      <c r="V34" s="138"/>
      <c r="W34" s="114">
        <f t="shared" si="4"/>
        <v>0</v>
      </c>
      <c r="X34" s="114"/>
      <c r="Y34" s="114"/>
      <c r="Z34" s="125"/>
      <c r="AA34" s="126"/>
      <c r="AB34" s="127"/>
      <c r="AC34" s="127"/>
      <c r="AD34" s="127"/>
      <c r="AE34" s="127"/>
      <c r="AF34" s="127"/>
      <c r="AG34" s="114">
        <f t="shared" si="5"/>
        <v>0</v>
      </c>
      <c r="AH34" s="114"/>
      <c r="AI34" s="114"/>
      <c r="AJ34" s="115"/>
      <c r="AK34" s="57"/>
    </row>
    <row r="35" spans="1:44" ht="15" thickBot="1" x14ac:dyDescent="0.4">
      <c r="A35" s="136" t="s">
        <v>7</v>
      </c>
      <c r="B35" s="137"/>
      <c r="C35" s="137"/>
      <c r="D35" s="118">
        <f t="shared" si="3"/>
        <v>44561</v>
      </c>
      <c r="E35" s="119"/>
      <c r="F35" s="120"/>
      <c r="G35" s="141"/>
      <c r="H35" s="142"/>
      <c r="I35" s="142"/>
      <c r="J35" s="142"/>
      <c r="K35" s="141"/>
      <c r="L35" s="142"/>
      <c r="M35" s="142"/>
      <c r="N35" s="142"/>
      <c r="O35" s="141"/>
      <c r="P35" s="142"/>
      <c r="Q35" s="142"/>
      <c r="R35" s="142"/>
      <c r="S35" s="141"/>
      <c r="T35" s="142"/>
      <c r="U35" s="142"/>
      <c r="V35" s="142"/>
      <c r="W35" s="139">
        <f t="shared" si="4"/>
        <v>0</v>
      </c>
      <c r="X35" s="139"/>
      <c r="Y35" s="139"/>
      <c r="Z35" s="143"/>
      <c r="AA35" s="130"/>
      <c r="AB35" s="131"/>
      <c r="AC35" s="131"/>
      <c r="AD35" s="131"/>
      <c r="AE35" s="131"/>
      <c r="AF35" s="131"/>
      <c r="AG35" s="139">
        <f t="shared" si="5"/>
        <v>0</v>
      </c>
      <c r="AH35" s="139"/>
      <c r="AI35" s="139"/>
      <c r="AJ35" s="140"/>
      <c r="AK35" s="57"/>
    </row>
    <row r="36" spans="1:44" ht="15" thickBot="1" x14ac:dyDescent="0.4">
      <c r="A36" s="132" t="s">
        <v>15</v>
      </c>
      <c r="B36" s="133"/>
      <c r="C36" s="133"/>
      <c r="D36" s="133"/>
      <c r="E36" s="133"/>
      <c r="F36" s="133"/>
      <c r="G36" s="133"/>
      <c r="H36" s="133"/>
      <c r="I36" s="133"/>
      <c r="J36" s="134">
        <f>SUM(W29:Z35)</f>
        <v>0</v>
      </c>
      <c r="K36" s="134"/>
      <c r="L36" s="135"/>
      <c r="M36" s="6"/>
      <c r="N36" s="6"/>
      <c r="O36" s="6"/>
      <c r="P36" s="6"/>
      <c r="Q36" s="6"/>
      <c r="R36" s="6"/>
      <c r="S36" s="6"/>
      <c r="T36" s="6"/>
      <c r="U36" s="6"/>
      <c r="V36" s="6"/>
      <c r="W36" s="132" t="s">
        <v>45</v>
      </c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4">
        <f>SUM(AG29:AJ35)</f>
        <v>0</v>
      </c>
      <c r="AI36" s="134"/>
      <c r="AJ36" s="135"/>
      <c r="AK36" s="56"/>
      <c r="AL36" s="2"/>
      <c r="AM36" s="2"/>
      <c r="AN36" s="2"/>
      <c r="AO36" s="2"/>
      <c r="AP36" s="2"/>
      <c r="AQ36" s="2"/>
      <c r="AR36" s="2"/>
    </row>
    <row r="37" spans="1:44" x14ac:dyDescent="0.35">
      <c r="A37" s="26"/>
      <c r="B37" s="26"/>
      <c r="C37" s="26"/>
      <c r="D37" s="26"/>
      <c r="E37" s="26"/>
      <c r="F37" s="26"/>
      <c r="G37" s="26"/>
      <c r="H37" s="26"/>
      <c r="I37" s="26"/>
      <c r="J37" s="27"/>
      <c r="K37" s="27"/>
      <c r="L37" s="27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56"/>
      <c r="AL37" s="2"/>
      <c r="AM37" s="2"/>
      <c r="AN37" s="2"/>
      <c r="AO37" s="2"/>
      <c r="AP37" s="2"/>
      <c r="AQ37" s="2"/>
      <c r="AR37" s="2"/>
    </row>
    <row r="38" spans="1:44" x14ac:dyDescent="0.3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M38" s="77"/>
      <c r="N38" s="77"/>
      <c r="O38" s="77"/>
      <c r="P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F38" s="77"/>
      <c r="AG38" s="77"/>
      <c r="AH38" s="77"/>
      <c r="AI38" s="77"/>
      <c r="AK38" s="56"/>
      <c r="AL38" s="2"/>
      <c r="AM38" s="2"/>
      <c r="AN38" s="2"/>
      <c r="AO38" s="2"/>
      <c r="AP38" s="2"/>
      <c r="AQ38" s="2"/>
      <c r="AR38" s="2"/>
    </row>
    <row r="39" spans="1:44" s="2" customFormat="1" x14ac:dyDescent="0.35">
      <c r="A39" s="7" t="s">
        <v>27</v>
      </c>
      <c r="D39" s="8"/>
      <c r="E39" s="8"/>
      <c r="F39" s="8"/>
      <c r="G39" s="8"/>
      <c r="H39" s="8"/>
      <c r="I39" s="8"/>
      <c r="J39" s="8"/>
      <c r="K39" s="8"/>
      <c r="N39" s="7" t="s">
        <v>8</v>
      </c>
      <c r="R39" s="9" t="s">
        <v>48</v>
      </c>
      <c r="S39" s="9"/>
      <c r="T39" s="9"/>
      <c r="U39" s="9"/>
      <c r="V39" s="9"/>
      <c r="W39" s="9"/>
      <c r="X39" s="9"/>
      <c r="Y39" s="9"/>
      <c r="Z39" s="9"/>
      <c r="AA39" s="9"/>
      <c r="AG39" s="12" t="s">
        <v>8</v>
      </c>
      <c r="AH39" s="12"/>
      <c r="AK39" s="52"/>
      <c r="AL39"/>
      <c r="AM39"/>
      <c r="AN39"/>
      <c r="AO39"/>
      <c r="AP39"/>
      <c r="AQ39"/>
      <c r="AR39"/>
    </row>
    <row r="40" spans="1:44" s="2" customFormat="1" x14ac:dyDescent="0.35">
      <c r="A40" s="10"/>
      <c r="D40" s="11"/>
      <c r="E40" s="11"/>
      <c r="F40" s="11"/>
      <c r="G40" s="11"/>
      <c r="H40" s="11"/>
      <c r="I40" s="11"/>
      <c r="J40" s="11"/>
      <c r="K40" s="11"/>
      <c r="N40" s="10"/>
      <c r="R40" s="12"/>
      <c r="S40" s="12"/>
      <c r="T40" s="12"/>
      <c r="U40" s="12"/>
      <c r="V40" s="12"/>
      <c r="W40" s="12"/>
      <c r="X40" s="12"/>
      <c r="Y40" s="12"/>
      <c r="Z40" s="12"/>
      <c r="AA40" s="12"/>
      <c r="AG40" s="12"/>
      <c r="AH40" s="12"/>
      <c r="AK40" s="52"/>
      <c r="AL40"/>
      <c r="AM40"/>
      <c r="AN40"/>
      <c r="AO40"/>
      <c r="AP40"/>
      <c r="AQ40"/>
      <c r="AR40"/>
    </row>
    <row r="41" spans="1:44" s="16" customFormat="1" ht="6" customHeight="1" x14ac:dyDescent="0.35">
      <c r="A41" s="13"/>
      <c r="B41" s="13"/>
      <c r="C41" s="13"/>
      <c r="D41" s="13"/>
      <c r="E41" s="14"/>
      <c r="F41" s="14"/>
      <c r="G41" s="14"/>
      <c r="H41" s="14"/>
      <c r="I41" s="14"/>
      <c r="J41" s="14"/>
      <c r="K41" s="14"/>
      <c r="L41" s="14"/>
      <c r="M41" s="15"/>
      <c r="N41" s="14"/>
      <c r="O41" s="14"/>
      <c r="P41" s="14"/>
      <c r="Q41" s="14"/>
      <c r="R41" s="14"/>
      <c r="S41" s="14"/>
      <c r="T41" s="14"/>
      <c r="U41" s="14"/>
      <c r="W41" s="17"/>
      <c r="X41" s="17"/>
      <c r="Y41" s="17"/>
      <c r="Z41" s="18"/>
      <c r="AK41" s="54"/>
      <c r="AL41"/>
      <c r="AM41"/>
      <c r="AN41"/>
      <c r="AO41"/>
      <c r="AP41"/>
      <c r="AQ41"/>
      <c r="AR41"/>
    </row>
    <row r="42" spans="1:44" ht="16" thickBot="1" x14ac:dyDescent="0.4">
      <c r="A42" s="3" t="s">
        <v>24</v>
      </c>
      <c r="B42" s="3"/>
      <c r="C42" s="3"/>
      <c r="D42" s="3"/>
      <c r="E42" s="3"/>
      <c r="F42" s="3"/>
      <c r="G42" s="3"/>
      <c r="H42" s="3"/>
      <c r="I42" s="3"/>
      <c r="J42" s="4"/>
    </row>
    <row r="43" spans="1:44" ht="3" customHeight="1" thickTop="1" x14ac:dyDescent="0.35">
      <c r="A43" s="5"/>
      <c r="B43" s="5"/>
      <c r="C43" s="5"/>
      <c r="D43" s="5"/>
      <c r="E43" s="5"/>
      <c r="F43" s="5"/>
      <c r="G43" s="5"/>
      <c r="H43" s="5"/>
      <c r="I43" s="5"/>
      <c r="J43" s="21"/>
    </row>
    <row r="44" spans="1:44" x14ac:dyDescent="0.35">
      <c r="A44" s="2" t="s">
        <v>19</v>
      </c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U44" s="60"/>
      <c r="V44" s="166" t="s">
        <v>25</v>
      </c>
      <c r="W44" s="166"/>
      <c r="X44" s="166"/>
      <c r="Y44" s="166"/>
      <c r="Z44" s="166"/>
      <c r="AA44" s="166"/>
      <c r="AB44" s="166"/>
      <c r="AC44" s="166"/>
      <c r="AD44" s="77"/>
      <c r="AE44" s="77"/>
      <c r="AF44" s="77"/>
      <c r="AG44" s="77"/>
      <c r="AH44" s="77"/>
      <c r="AI44" s="77"/>
      <c r="AJ44" s="77"/>
      <c r="AK44" s="77"/>
    </row>
    <row r="45" spans="1:44" ht="3" customHeight="1" thickBot="1" x14ac:dyDescent="0.4"/>
    <row r="46" spans="1:44" ht="16" thickBot="1" x14ac:dyDescent="0.4">
      <c r="A46" s="48" t="s">
        <v>46</v>
      </c>
      <c r="B46" s="49"/>
      <c r="C46" s="49"/>
      <c r="D46" s="50"/>
      <c r="E46" s="50"/>
      <c r="F46" s="2" t="s">
        <v>26</v>
      </c>
      <c r="N46" s="36"/>
      <c r="O46" s="36"/>
      <c r="P46" s="36"/>
      <c r="Q46" s="36"/>
      <c r="R46" s="36"/>
      <c r="S46" s="36"/>
      <c r="T46" s="36"/>
      <c r="Z46" s="63"/>
      <c r="AA46" s="64"/>
      <c r="AD46" s="31" t="s">
        <v>59</v>
      </c>
      <c r="AE46" s="33"/>
      <c r="AF46" s="33"/>
      <c r="AG46" s="33"/>
      <c r="AH46" s="33"/>
      <c r="AI46" s="33"/>
      <c r="AJ46" s="78" t="e">
        <f>VLOOKUP(AB2,PÉRIODES!E5:I45,5,FALSE)</f>
        <v>#N/A</v>
      </c>
      <c r="AK46" s="79"/>
    </row>
    <row r="47" spans="1:44" s="2" customFormat="1" ht="15" thickBot="1" x14ac:dyDescent="0.4">
      <c r="C47" s="10"/>
      <c r="D47" s="11"/>
      <c r="E47" s="11"/>
      <c r="F47" s="11"/>
      <c r="G47" s="11"/>
      <c r="H47" s="11"/>
      <c r="I47" s="11"/>
      <c r="J47" s="11"/>
      <c r="K47" s="11"/>
      <c r="M47" s="10"/>
      <c r="N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C47" s="12"/>
      <c r="AD47" s="12"/>
      <c r="AK47" s="52"/>
      <c r="AL47"/>
      <c r="AM47"/>
      <c r="AN47"/>
      <c r="AO47"/>
      <c r="AP47"/>
      <c r="AQ47"/>
      <c r="AR47"/>
    </row>
    <row r="48" spans="1:44" ht="15" thickBot="1" x14ac:dyDescent="0.4">
      <c r="A48" s="163" t="s">
        <v>58</v>
      </c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5"/>
    </row>
    <row r="49" spans="1:37" ht="15" thickTop="1" x14ac:dyDescent="0.35">
      <c r="A49" s="159" t="s">
        <v>28</v>
      </c>
      <c r="B49" s="160"/>
      <c r="C49" s="160"/>
      <c r="D49" s="160"/>
      <c r="E49" s="160"/>
      <c r="F49" s="160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8"/>
    </row>
    <row r="50" spans="1:37" x14ac:dyDescent="0.35">
      <c r="A50" s="161"/>
      <c r="B50" s="162"/>
      <c r="C50" s="162"/>
      <c r="D50" s="162"/>
      <c r="E50" s="162"/>
      <c r="F50" s="162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50"/>
    </row>
    <row r="51" spans="1:37" x14ac:dyDescent="0.35">
      <c r="A51" s="155" t="s">
        <v>29</v>
      </c>
      <c r="B51" s="156"/>
      <c r="C51" s="156"/>
      <c r="D51" s="156"/>
      <c r="E51" s="156"/>
      <c r="F51" s="156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2"/>
    </row>
    <row r="52" spans="1:37" x14ac:dyDescent="0.35">
      <c r="A52" s="155"/>
      <c r="B52" s="156"/>
      <c r="C52" s="156"/>
      <c r="D52" s="156"/>
      <c r="E52" s="156"/>
      <c r="F52" s="156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2"/>
    </row>
    <row r="53" spans="1:37" x14ac:dyDescent="0.35">
      <c r="A53" s="155" t="s">
        <v>30</v>
      </c>
      <c r="B53" s="156"/>
      <c r="C53" s="156"/>
      <c r="D53" s="156"/>
      <c r="E53" s="156"/>
      <c r="F53" s="156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2"/>
    </row>
    <row r="54" spans="1:37" ht="15" thickBot="1" x14ac:dyDescent="0.4">
      <c r="A54" s="157"/>
      <c r="B54" s="158"/>
      <c r="C54" s="158"/>
      <c r="D54" s="158"/>
      <c r="E54" s="158"/>
      <c r="F54" s="158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4"/>
    </row>
    <row r="61" spans="1:37" ht="58.5" customHeight="1" x14ac:dyDescent="0.35">
      <c r="AJ61" s="1"/>
    </row>
    <row r="62" spans="1:37" x14ac:dyDescent="0.35">
      <c r="AJ62" s="1"/>
    </row>
    <row r="63" spans="1:37" x14ac:dyDescent="0.35">
      <c r="AJ63" s="1"/>
    </row>
    <row r="64" spans="1:37" x14ac:dyDescent="0.35">
      <c r="AJ64" s="1"/>
    </row>
    <row r="65" spans="36:36" x14ac:dyDescent="0.35">
      <c r="AJ65" s="1"/>
    </row>
    <row r="66" spans="36:36" x14ac:dyDescent="0.35">
      <c r="AJ66" s="1"/>
    </row>
    <row r="67" spans="36:36" x14ac:dyDescent="0.35">
      <c r="AJ67" s="1"/>
    </row>
    <row r="68" spans="36:36" x14ac:dyDescent="0.35">
      <c r="AJ68" s="1"/>
    </row>
    <row r="69" spans="36:36" x14ac:dyDescent="0.35">
      <c r="AJ69" s="1"/>
    </row>
    <row r="70" spans="36:36" x14ac:dyDescent="0.35">
      <c r="AJ70" s="1"/>
    </row>
    <row r="71" spans="36:36" x14ac:dyDescent="0.35">
      <c r="AJ71" s="1"/>
    </row>
    <row r="72" spans="36:36" x14ac:dyDescent="0.35">
      <c r="AJ72" s="1"/>
    </row>
    <row r="73" spans="36:36" x14ac:dyDescent="0.35">
      <c r="AJ73" s="1"/>
    </row>
    <row r="74" spans="36:36" x14ac:dyDescent="0.35">
      <c r="AJ74" s="1"/>
    </row>
    <row r="75" spans="36:36" x14ac:dyDescent="0.35">
      <c r="AJ75" s="1"/>
    </row>
    <row r="76" spans="36:36" x14ac:dyDescent="0.35">
      <c r="AJ76" s="1"/>
    </row>
    <row r="77" spans="36:36" x14ac:dyDescent="0.35">
      <c r="AJ77" s="1"/>
    </row>
    <row r="78" spans="36:36" x14ac:dyDescent="0.35">
      <c r="AJ78" s="1"/>
    </row>
    <row r="79" spans="36:36" x14ac:dyDescent="0.35">
      <c r="AJ79" s="1"/>
    </row>
    <row r="80" spans="36:36" x14ac:dyDescent="0.35">
      <c r="AJ80" s="1"/>
    </row>
  </sheetData>
  <sheetProtection password="C460" sheet="1" objects="1" scenarios="1" selectLockedCells="1"/>
  <mergeCells count="202">
    <mergeCell ref="G49:AK50"/>
    <mergeCell ref="G51:AK52"/>
    <mergeCell ref="G53:AK54"/>
    <mergeCell ref="W36:AG36"/>
    <mergeCell ref="AH36:AJ36"/>
    <mergeCell ref="AH24:AJ24"/>
    <mergeCell ref="W24:AG24"/>
    <mergeCell ref="A36:I36"/>
    <mergeCell ref="J36:L36"/>
    <mergeCell ref="R38:AD38"/>
    <mergeCell ref="M38:P38"/>
    <mergeCell ref="A53:F54"/>
    <mergeCell ref="A49:F50"/>
    <mergeCell ref="A51:F52"/>
    <mergeCell ref="A48:AK48"/>
    <mergeCell ref="F44:S44"/>
    <mergeCell ref="V44:AC44"/>
    <mergeCell ref="K33:N33"/>
    <mergeCell ref="O33:R33"/>
    <mergeCell ref="S33:V33"/>
    <mergeCell ref="A32:C32"/>
    <mergeCell ref="D32:F32"/>
    <mergeCell ref="G32:J32"/>
    <mergeCell ref="K32:N32"/>
    <mergeCell ref="AB2:AH2"/>
    <mergeCell ref="AD3:AH3"/>
    <mergeCell ref="AG34:AJ34"/>
    <mergeCell ref="AG33:AJ33"/>
    <mergeCell ref="W32:Z32"/>
    <mergeCell ref="AA32:AC32"/>
    <mergeCell ref="W34:Z34"/>
    <mergeCell ref="AA34:AC34"/>
    <mergeCell ref="AD34:AF34"/>
    <mergeCell ref="W33:Z33"/>
    <mergeCell ref="AA33:AC33"/>
    <mergeCell ref="AD33:AF33"/>
    <mergeCell ref="W31:Z31"/>
    <mergeCell ref="AA31:AC31"/>
    <mergeCell ref="AD31:AF31"/>
    <mergeCell ref="AG31:AJ31"/>
    <mergeCell ref="W29:Z29"/>
    <mergeCell ref="AA29:AC29"/>
    <mergeCell ref="AD29:AF29"/>
    <mergeCell ref="AG29:AJ29"/>
    <mergeCell ref="W28:Z28"/>
    <mergeCell ref="AA28:AC28"/>
    <mergeCell ref="AD28:AF28"/>
    <mergeCell ref="AG28:AJ28"/>
    <mergeCell ref="F6:S6"/>
    <mergeCell ref="AF38:AI38"/>
    <mergeCell ref="AA35:AC35"/>
    <mergeCell ref="A38:K38"/>
    <mergeCell ref="AD35:AF35"/>
    <mergeCell ref="AG35:AJ35"/>
    <mergeCell ref="D35:F35"/>
    <mergeCell ref="G35:J35"/>
    <mergeCell ref="K35:N35"/>
    <mergeCell ref="O35:R35"/>
    <mergeCell ref="S35:V35"/>
    <mergeCell ref="W35:Z35"/>
    <mergeCell ref="A35:C35"/>
    <mergeCell ref="A34:C34"/>
    <mergeCell ref="D34:F34"/>
    <mergeCell ref="G34:J34"/>
    <mergeCell ref="K34:N34"/>
    <mergeCell ref="O34:R34"/>
    <mergeCell ref="S34:V34"/>
    <mergeCell ref="AD32:AF32"/>
    <mergeCell ref="AG32:AJ32"/>
    <mergeCell ref="A33:C33"/>
    <mergeCell ref="D33:F33"/>
    <mergeCell ref="G33:J33"/>
    <mergeCell ref="O32:R32"/>
    <mergeCell ref="S32:V32"/>
    <mergeCell ref="W30:Z30"/>
    <mergeCell ref="AA30:AC30"/>
    <mergeCell ref="AD30:AF30"/>
    <mergeCell ref="AG30:AJ30"/>
    <mergeCell ref="A31:C31"/>
    <mergeCell ref="D31:F31"/>
    <mergeCell ref="G31:J31"/>
    <mergeCell ref="K31:N31"/>
    <mergeCell ref="O31:R31"/>
    <mergeCell ref="S31:V31"/>
    <mergeCell ref="A30:C30"/>
    <mergeCell ref="D30:F30"/>
    <mergeCell ref="G30:J30"/>
    <mergeCell ref="K30:N30"/>
    <mergeCell ref="O30:R30"/>
    <mergeCell ref="S30:V30"/>
    <mergeCell ref="A29:C29"/>
    <mergeCell ref="D29:F29"/>
    <mergeCell ref="G29:J29"/>
    <mergeCell ref="K29:N29"/>
    <mergeCell ref="O29:R29"/>
    <mergeCell ref="S29:V29"/>
    <mergeCell ref="A26:AJ26"/>
    <mergeCell ref="A27:C28"/>
    <mergeCell ref="D27:F27"/>
    <mergeCell ref="G27:Z27"/>
    <mergeCell ref="AA27:AJ27"/>
    <mergeCell ref="D28:F28"/>
    <mergeCell ref="G28:J28"/>
    <mergeCell ref="K28:N28"/>
    <mergeCell ref="O28:R28"/>
    <mergeCell ref="S28:V28"/>
    <mergeCell ref="A24:I24"/>
    <mergeCell ref="J24:L24"/>
    <mergeCell ref="W22:Z22"/>
    <mergeCell ref="AA22:AC22"/>
    <mergeCell ref="AD22:AF22"/>
    <mergeCell ref="AG22:AJ22"/>
    <mergeCell ref="A23:C23"/>
    <mergeCell ref="D23:F23"/>
    <mergeCell ref="G23:J23"/>
    <mergeCell ref="K23:N23"/>
    <mergeCell ref="O23:R23"/>
    <mergeCell ref="S23:V23"/>
    <mergeCell ref="AG21:AJ21"/>
    <mergeCell ref="A22:C22"/>
    <mergeCell ref="D22:F22"/>
    <mergeCell ref="G22:J22"/>
    <mergeCell ref="K22:N22"/>
    <mergeCell ref="O22:R22"/>
    <mergeCell ref="S22:V22"/>
    <mergeCell ref="W23:Z23"/>
    <mergeCell ref="AA23:AC23"/>
    <mergeCell ref="AD23:AF23"/>
    <mergeCell ref="AG23:AJ23"/>
    <mergeCell ref="A21:C21"/>
    <mergeCell ref="D21:F21"/>
    <mergeCell ref="G21:J21"/>
    <mergeCell ref="K21:N21"/>
    <mergeCell ref="O21:R21"/>
    <mergeCell ref="S21:V21"/>
    <mergeCell ref="W21:Z21"/>
    <mergeCell ref="AA21:AC21"/>
    <mergeCell ref="AD21:AF21"/>
    <mergeCell ref="AG19:AJ19"/>
    <mergeCell ref="A20:C20"/>
    <mergeCell ref="D20:F20"/>
    <mergeCell ref="G20:J20"/>
    <mergeCell ref="K20:N20"/>
    <mergeCell ref="O20:R20"/>
    <mergeCell ref="S20:V20"/>
    <mergeCell ref="W20:Z20"/>
    <mergeCell ref="AA20:AC20"/>
    <mergeCell ref="AD20:AF20"/>
    <mergeCell ref="AG20:AJ20"/>
    <mergeCell ref="A19:C19"/>
    <mergeCell ref="D19:F19"/>
    <mergeCell ref="G19:J19"/>
    <mergeCell ref="K19:N19"/>
    <mergeCell ref="O19:R19"/>
    <mergeCell ref="S19:V19"/>
    <mergeCell ref="W19:Z19"/>
    <mergeCell ref="AA19:AC19"/>
    <mergeCell ref="AD19:AF19"/>
    <mergeCell ref="AG17:AJ17"/>
    <mergeCell ref="A18:C18"/>
    <mergeCell ref="D18:F18"/>
    <mergeCell ref="G18:J18"/>
    <mergeCell ref="K18:N18"/>
    <mergeCell ref="O18:R18"/>
    <mergeCell ref="S18:V18"/>
    <mergeCell ref="W18:Z18"/>
    <mergeCell ref="AA18:AC18"/>
    <mergeCell ref="AD18:AF18"/>
    <mergeCell ref="AG18:AJ18"/>
    <mergeCell ref="A17:C17"/>
    <mergeCell ref="D17:F17"/>
    <mergeCell ref="G17:J17"/>
    <mergeCell ref="K17:N17"/>
    <mergeCell ref="O17:R17"/>
    <mergeCell ref="S17:V17"/>
    <mergeCell ref="W17:Z17"/>
    <mergeCell ref="AA17:AC17"/>
    <mergeCell ref="AD17:AF17"/>
    <mergeCell ref="AA9:AJ11"/>
    <mergeCell ref="W9:Z11"/>
    <mergeCell ref="AD44:AK44"/>
    <mergeCell ref="AJ46:AK46"/>
    <mergeCell ref="AD4:AH4"/>
    <mergeCell ref="A9:D11"/>
    <mergeCell ref="E9:L11"/>
    <mergeCell ref="M9:N9"/>
    <mergeCell ref="Z6:AH6"/>
    <mergeCell ref="T6:Y6"/>
    <mergeCell ref="A14:AJ14"/>
    <mergeCell ref="A15:C16"/>
    <mergeCell ref="D15:F15"/>
    <mergeCell ref="G15:Z15"/>
    <mergeCell ref="AA15:AJ15"/>
    <mergeCell ref="D16:F16"/>
    <mergeCell ref="G16:J16"/>
    <mergeCell ref="K16:N16"/>
    <mergeCell ref="O16:R16"/>
    <mergeCell ref="S16:V16"/>
    <mergeCell ref="W16:Z16"/>
    <mergeCell ref="AA16:AC16"/>
    <mergeCell ref="AD16:AF16"/>
    <mergeCell ref="AG16:AJ16"/>
  </mergeCells>
  <conditionalFormatting sqref="W17:Z23 W29:Z35 J24:L24 J36:L36 AG17:AJ23 AG29:AJ35 AH24:AJ24 AH36:AJ36">
    <cfRule type="cellIs" dxfId="4" priority="11" stopIfTrue="1" operator="equal">
      <formula>0</formula>
    </cfRule>
  </conditionalFormatting>
  <conditionalFormatting sqref="AD3:AH3">
    <cfRule type="cellIs" dxfId="3" priority="5" stopIfTrue="1" operator="equal">
      <formula>#N/A</formula>
    </cfRule>
  </conditionalFormatting>
  <conditionalFormatting sqref="D18:F18">
    <cfRule type="cellIs" dxfId="2" priority="4" stopIfTrue="1" operator="equal">
      <formula>#VALUE!</formula>
    </cfRule>
  </conditionalFormatting>
  <dataValidations count="3">
    <dataValidation type="list" errorStyle="warning" allowBlank="1" showInputMessage="1" showErrorMessage="1" errorTitle="Choisissez une valeur" sqref="AK17:AK23 AK29:AK35" xr:uid="{00000000-0002-0000-0000-000000000000}">
      <formula1>Code</formula1>
    </dataValidation>
    <dataValidation type="list" allowBlank="1" showInputMessage="1" showErrorMessage="1" sqref="Z6:AH6" xr:uid="{00000000-0002-0000-0000-000001000000}">
      <formula1>Groupe</formula1>
    </dataValidation>
    <dataValidation type="list" errorStyle="warning" allowBlank="1" showInputMessage="1" showErrorMessage="1" errorTitle="ATTENTION !" error="La date inscrite doit être sélectionnée dans le choix de la liste déroulante." sqref="AB2:AH2" xr:uid="{00000000-0002-0000-0000-000002000000}">
      <formula1>date</formula1>
    </dataValidation>
  </dataValidations>
  <pageMargins left="0.70866141732283472" right="0.47244094488188981" top="0.74803149606299213" bottom="0.74803149606299213" header="0.31496062992125984" footer="0.31496062992125984"/>
  <pageSetup scale="80" orientation="portrait" r:id="rId1"/>
  <headerFooter>
    <oddHeader>&amp;L&amp;G&amp;R&amp;"-,Gras"&amp;14&amp;A</oddHeader>
    <oddFooter>&amp;L&amp;"-,Gras"Cycle de paie :&amp;R&amp;G</oddFooter>
  </headerFooter>
  <ignoredErrors>
    <ignoredError sqref="D18 D19:F23 D29:F35" evalError="1"/>
  </ignoredError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2:N46"/>
  <sheetViews>
    <sheetView workbookViewId="0">
      <selection activeCell="B1" sqref="B1:N1048576"/>
    </sheetView>
  </sheetViews>
  <sheetFormatPr baseColWidth="10" defaultRowHeight="14.5" x14ac:dyDescent="0.35"/>
  <cols>
    <col min="1" max="1" width="25.453125" customWidth="1"/>
    <col min="2" max="2" width="11.453125" hidden="1" customWidth="1"/>
    <col min="3" max="4" width="11.453125" style="66" hidden="1" customWidth="1"/>
    <col min="5" max="14" width="11.453125" hidden="1" customWidth="1"/>
    <col min="15" max="15" width="11.453125" customWidth="1"/>
  </cols>
  <sheetData>
    <row r="2" spans="1:13" x14ac:dyDescent="0.35">
      <c r="A2" t="s">
        <v>34</v>
      </c>
    </row>
    <row r="3" spans="1:13" ht="52.5" x14ac:dyDescent="0.35">
      <c r="A3" s="24" t="s">
        <v>39</v>
      </c>
      <c r="C3" s="67"/>
      <c r="D3" s="67"/>
      <c r="E3" s="39" t="s">
        <v>41</v>
      </c>
      <c r="F3" s="39" t="s">
        <v>31</v>
      </c>
      <c r="G3" s="39" t="s">
        <v>32</v>
      </c>
      <c r="H3" s="40" t="s">
        <v>43</v>
      </c>
      <c r="I3" s="41" t="s">
        <v>33</v>
      </c>
    </row>
    <row r="4" spans="1:13" s="45" customFormat="1" ht="15.5" x14ac:dyDescent="0.35">
      <c r="A4" s="44"/>
      <c r="C4" s="68"/>
      <c r="D4" s="68"/>
      <c r="E4" s="43" t="s">
        <v>41</v>
      </c>
      <c r="F4" s="42" t="s">
        <v>44</v>
      </c>
      <c r="G4" s="42" t="s">
        <v>44</v>
      </c>
      <c r="H4" s="46" t="s">
        <v>44</v>
      </c>
      <c r="I4" s="47" t="s">
        <v>44</v>
      </c>
    </row>
    <row r="5" spans="1:13" ht="15.5" x14ac:dyDescent="0.35">
      <c r="A5" s="24" t="s">
        <v>38</v>
      </c>
      <c r="C5" s="69"/>
      <c r="D5" s="65"/>
      <c r="E5" s="70">
        <v>41930</v>
      </c>
      <c r="F5" s="70">
        <v>41943</v>
      </c>
      <c r="G5" s="71">
        <v>41942</v>
      </c>
      <c r="H5" s="71">
        <f t="shared" ref="H5:H8" si="0">+G6</f>
        <v>41956</v>
      </c>
      <c r="I5" s="72">
        <f t="shared" ref="I5:I8" si="1">F5+4</f>
        <v>41947</v>
      </c>
      <c r="M5" t="s">
        <v>49</v>
      </c>
    </row>
    <row r="6" spans="1:13" ht="15.5" x14ac:dyDescent="0.35">
      <c r="A6" s="24" t="s">
        <v>37</v>
      </c>
      <c r="C6" s="69"/>
      <c r="D6" s="65"/>
      <c r="E6" s="70">
        <v>41944</v>
      </c>
      <c r="F6" s="70">
        <v>41957</v>
      </c>
      <c r="G6" s="73">
        <v>41956</v>
      </c>
      <c r="H6" s="71">
        <f t="shared" si="0"/>
        <v>41970</v>
      </c>
      <c r="I6" s="72">
        <f t="shared" si="1"/>
        <v>41961</v>
      </c>
      <c r="K6" t="s">
        <v>47</v>
      </c>
    </row>
    <row r="7" spans="1:13" ht="15.5" x14ac:dyDescent="0.35">
      <c r="A7" s="24" t="s">
        <v>36</v>
      </c>
      <c r="C7" s="69"/>
      <c r="D7" s="65"/>
      <c r="E7" s="70">
        <v>41958</v>
      </c>
      <c r="F7" s="70">
        <v>41971</v>
      </c>
      <c r="G7" s="71">
        <v>41970</v>
      </c>
      <c r="H7" s="71">
        <f t="shared" si="0"/>
        <v>41984</v>
      </c>
      <c r="I7" s="72">
        <f t="shared" si="1"/>
        <v>41975</v>
      </c>
      <c r="M7" s="51" t="s">
        <v>50</v>
      </c>
    </row>
    <row r="8" spans="1:13" ht="15.5" x14ac:dyDescent="0.35">
      <c r="A8" s="25" t="s">
        <v>35</v>
      </c>
      <c r="C8" s="69"/>
      <c r="D8" s="65"/>
      <c r="E8" s="70">
        <v>41972</v>
      </c>
      <c r="F8" s="70">
        <v>41985</v>
      </c>
      <c r="G8" s="73">
        <v>41984</v>
      </c>
      <c r="H8" s="71">
        <f t="shared" si="0"/>
        <v>41998</v>
      </c>
      <c r="I8" s="72">
        <f t="shared" si="1"/>
        <v>41989</v>
      </c>
      <c r="K8" t="s">
        <v>53</v>
      </c>
      <c r="M8" s="51" t="s">
        <v>37</v>
      </c>
    </row>
    <row r="9" spans="1:13" x14ac:dyDescent="0.35">
      <c r="C9" s="69"/>
      <c r="D9" s="65"/>
      <c r="E9" s="70">
        <v>41986</v>
      </c>
      <c r="F9" s="70">
        <v>41999</v>
      </c>
      <c r="G9" s="71">
        <v>41998</v>
      </c>
      <c r="H9" s="71">
        <f t="shared" ref="H9:H44" si="2">+G10</f>
        <v>42012</v>
      </c>
      <c r="I9" s="72">
        <f t="shared" ref="I9:I45" si="3">F9+4</f>
        <v>42003</v>
      </c>
      <c r="K9" t="s">
        <v>54</v>
      </c>
      <c r="M9" s="51" t="s">
        <v>39</v>
      </c>
    </row>
    <row r="10" spans="1:13" x14ac:dyDescent="0.35">
      <c r="C10" s="69"/>
      <c r="D10" s="65"/>
      <c r="E10" s="70">
        <v>42000</v>
      </c>
      <c r="F10" s="70">
        <v>42013</v>
      </c>
      <c r="G10" s="73">
        <v>42012</v>
      </c>
      <c r="H10" s="71">
        <f t="shared" si="2"/>
        <v>42026</v>
      </c>
      <c r="I10" s="72">
        <f t="shared" si="3"/>
        <v>42017</v>
      </c>
      <c r="M10" s="51" t="s">
        <v>52</v>
      </c>
    </row>
    <row r="11" spans="1:13" x14ac:dyDescent="0.35">
      <c r="C11" s="69"/>
      <c r="D11" s="65"/>
      <c r="E11" s="70">
        <v>42014</v>
      </c>
      <c r="F11" s="70">
        <v>42027</v>
      </c>
      <c r="G11" s="71">
        <v>42026</v>
      </c>
      <c r="H11" s="71">
        <f t="shared" si="2"/>
        <v>42040</v>
      </c>
      <c r="I11" s="72">
        <f t="shared" si="3"/>
        <v>42031</v>
      </c>
      <c r="M11" s="51" t="s">
        <v>51</v>
      </c>
    </row>
    <row r="12" spans="1:13" x14ac:dyDescent="0.35">
      <c r="C12" s="69"/>
      <c r="D12" s="65"/>
      <c r="E12" s="70">
        <v>42028</v>
      </c>
      <c r="F12" s="70">
        <v>42041</v>
      </c>
      <c r="G12" s="73">
        <v>42040</v>
      </c>
      <c r="H12" s="71">
        <f t="shared" si="2"/>
        <v>42054</v>
      </c>
      <c r="I12" s="72">
        <f t="shared" si="3"/>
        <v>42045</v>
      </c>
    </row>
    <row r="13" spans="1:13" x14ac:dyDescent="0.35">
      <c r="C13" s="69"/>
      <c r="D13" s="65"/>
      <c r="E13" s="70">
        <v>42042</v>
      </c>
      <c r="F13" s="70">
        <v>42055</v>
      </c>
      <c r="G13" s="71">
        <v>42054</v>
      </c>
      <c r="H13" s="71">
        <f t="shared" si="2"/>
        <v>42068</v>
      </c>
      <c r="I13" s="72">
        <f t="shared" si="3"/>
        <v>42059</v>
      </c>
    </row>
    <row r="14" spans="1:13" x14ac:dyDescent="0.35">
      <c r="C14" s="69"/>
      <c r="D14" s="65"/>
      <c r="E14" s="70">
        <v>42056</v>
      </c>
      <c r="F14" s="70">
        <v>42069</v>
      </c>
      <c r="G14" s="73">
        <v>42068</v>
      </c>
      <c r="H14" s="71">
        <f t="shared" si="2"/>
        <v>42082</v>
      </c>
      <c r="I14" s="72">
        <f t="shared" si="3"/>
        <v>42073</v>
      </c>
    </row>
    <row r="15" spans="1:13" x14ac:dyDescent="0.35">
      <c r="C15" s="69"/>
      <c r="D15" s="65"/>
      <c r="E15" s="70">
        <v>42070</v>
      </c>
      <c r="F15" s="70">
        <v>42083</v>
      </c>
      <c r="G15" s="71">
        <v>42082</v>
      </c>
      <c r="H15" s="71">
        <f t="shared" si="2"/>
        <v>42096</v>
      </c>
      <c r="I15" s="72">
        <f t="shared" si="3"/>
        <v>42087</v>
      </c>
    </row>
    <row r="16" spans="1:13" x14ac:dyDescent="0.35">
      <c r="C16" s="69"/>
      <c r="D16" s="65"/>
      <c r="E16" s="70">
        <v>42084</v>
      </c>
      <c r="F16" s="70">
        <v>42097</v>
      </c>
      <c r="G16" s="73">
        <v>42096</v>
      </c>
      <c r="H16" s="71">
        <f t="shared" si="2"/>
        <v>42110</v>
      </c>
      <c r="I16" s="72">
        <f t="shared" si="3"/>
        <v>42101</v>
      </c>
    </row>
    <row r="17" spans="3:9" x14ac:dyDescent="0.35">
      <c r="C17" s="69"/>
      <c r="D17" s="65"/>
      <c r="E17" s="70">
        <v>42098</v>
      </c>
      <c r="F17" s="70">
        <v>42111</v>
      </c>
      <c r="G17" s="71">
        <v>42110</v>
      </c>
      <c r="H17" s="71">
        <f t="shared" si="2"/>
        <v>42124</v>
      </c>
      <c r="I17" s="72">
        <f t="shared" si="3"/>
        <v>42115</v>
      </c>
    </row>
    <row r="18" spans="3:9" x14ac:dyDescent="0.35">
      <c r="C18" s="69"/>
      <c r="D18" s="65"/>
      <c r="E18" s="70">
        <v>42112</v>
      </c>
      <c r="F18" s="70">
        <v>42125</v>
      </c>
      <c r="G18" s="73">
        <v>42124</v>
      </c>
      <c r="H18" s="71">
        <f t="shared" si="2"/>
        <v>42138</v>
      </c>
      <c r="I18" s="72">
        <f t="shared" si="3"/>
        <v>42129</v>
      </c>
    </row>
    <row r="19" spans="3:9" x14ac:dyDescent="0.35">
      <c r="C19" s="69"/>
      <c r="D19" s="65"/>
      <c r="E19" s="70">
        <v>42126</v>
      </c>
      <c r="F19" s="70">
        <v>42139</v>
      </c>
      <c r="G19" s="71">
        <v>42138</v>
      </c>
      <c r="H19" s="71">
        <f t="shared" si="2"/>
        <v>42152</v>
      </c>
      <c r="I19" s="72">
        <f t="shared" si="3"/>
        <v>42143</v>
      </c>
    </row>
    <row r="20" spans="3:9" x14ac:dyDescent="0.35">
      <c r="C20" s="69"/>
      <c r="D20" s="65"/>
      <c r="E20" s="70">
        <v>42140</v>
      </c>
      <c r="F20" s="70">
        <v>42153</v>
      </c>
      <c r="G20" s="73">
        <v>42152</v>
      </c>
      <c r="H20" s="71">
        <f t="shared" si="2"/>
        <v>42166</v>
      </c>
      <c r="I20" s="72">
        <f t="shared" si="3"/>
        <v>42157</v>
      </c>
    </row>
    <row r="21" spans="3:9" x14ac:dyDescent="0.35">
      <c r="C21" s="69"/>
      <c r="D21" s="65"/>
      <c r="E21" s="70">
        <v>42154</v>
      </c>
      <c r="F21" s="70">
        <v>42167</v>
      </c>
      <c r="G21" s="71">
        <v>42166</v>
      </c>
      <c r="H21" s="71">
        <f t="shared" si="2"/>
        <v>42180</v>
      </c>
      <c r="I21" s="72">
        <f t="shared" si="3"/>
        <v>42171</v>
      </c>
    </row>
    <row r="22" spans="3:9" x14ac:dyDescent="0.35">
      <c r="C22" s="69"/>
      <c r="D22" s="65"/>
      <c r="E22" s="70">
        <v>42168</v>
      </c>
      <c r="F22" s="70">
        <v>42181</v>
      </c>
      <c r="G22" s="73">
        <v>42180</v>
      </c>
      <c r="H22" s="71">
        <f t="shared" si="2"/>
        <v>42194</v>
      </c>
      <c r="I22" s="72">
        <f t="shared" si="3"/>
        <v>42185</v>
      </c>
    </row>
    <row r="23" spans="3:9" x14ac:dyDescent="0.35">
      <c r="C23" s="69"/>
      <c r="D23" s="65"/>
      <c r="E23" s="70">
        <v>42182</v>
      </c>
      <c r="F23" s="70">
        <v>42195</v>
      </c>
      <c r="G23" s="71">
        <v>42194</v>
      </c>
      <c r="H23" s="71">
        <f t="shared" si="2"/>
        <v>42208</v>
      </c>
      <c r="I23" s="72">
        <f t="shared" si="3"/>
        <v>42199</v>
      </c>
    </row>
    <row r="24" spans="3:9" x14ac:dyDescent="0.35">
      <c r="C24" s="69"/>
      <c r="D24" s="65"/>
      <c r="E24" s="70">
        <v>42196</v>
      </c>
      <c r="F24" s="70">
        <v>42209</v>
      </c>
      <c r="G24" s="73">
        <v>42208</v>
      </c>
      <c r="H24" s="71">
        <f t="shared" si="2"/>
        <v>42222</v>
      </c>
      <c r="I24" s="72">
        <f t="shared" si="3"/>
        <v>42213</v>
      </c>
    </row>
    <row r="25" spans="3:9" x14ac:dyDescent="0.35">
      <c r="C25" s="69"/>
      <c r="D25" s="65"/>
      <c r="E25" s="70">
        <v>42210</v>
      </c>
      <c r="F25" s="70">
        <v>42223</v>
      </c>
      <c r="G25" s="71">
        <v>42222</v>
      </c>
      <c r="H25" s="71">
        <f t="shared" si="2"/>
        <v>42236</v>
      </c>
      <c r="I25" s="72">
        <f t="shared" si="3"/>
        <v>42227</v>
      </c>
    </row>
    <row r="26" spans="3:9" x14ac:dyDescent="0.35">
      <c r="E26" s="70">
        <v>42224</v>
      </c>
      <c r="F26" s="70">
        <v>42237</v>
      </c>
      <c r="G26" s="73">
        <v>42236</v>
      </c>
      <c r="H26" s="71">
        <f t="shared" si="2"/>
        <v>42250</v>
      </c>
      <c r="I26" s="72">
        <f t="shared" si="3"/>
        <v>42241</v>
      </c>
    </row>
    <row r="27" spans="3:9" x14ac:dyDescent="0.35">
      <c r="E27" s="70">
        <v>42238</v>
      </c>
      <c r="F27" s="70">
        <v>42251</v>
      </c>
      <c r="G27" s="71">
        <v>42250</v>
      </c>
      <c r="H27" s="71">
        <f t="shared" si="2"/>
        <v>42264</v>
      </c>
      <c r="I27" s="72">
        <f t="shared" si="3"/>
        <v>42255</v>
      </c>
    </row>
    <row r="28" spans="3:9" x14ac:dyDescent="0.35">
      <c r="E28" s="70">
        <v>42252</v>
      </c>
      <c r="F28" s="70">
        <v>42265</v>
      </c>
      <c r="G28" s="73">
        <v>42264</v>
      </c>
      <c r="H28" s="71">
        <f t="shared" si="2"/>
        <v>42278</v>
      </c>
      <c r="I28" s="72">
        <f t="shared" si="3"/>
        <v>42269</v>
      </c>
    </row>
    <row r="29" spans="3:9" x14ac:dyDescent="0.35">
      <c r="E29" s="70">
        <v>42266</v>
      </c>
      <c r="F29" s="70">
        <v>42279</v>
      </c>
      <c r="G29" s="71">
        <v>42278</v>
      </c>
      <c r="H29" s="71">
        <f t="shared" si="2"/>
        <v>42292</v>
      </c>
      <c r="I29" s="72">
        <f t="shared" si="3"/>
        <v>42283</v>
      </c>
    </row>
    <row r="30" spans="3:9" x14ac:dyDescent="0.35">
      <c r="E30" s="70">
        <v>42280</v>
      </c>
      <c r="F30" s="70">
        <v>42293</v>
      </c>
      <c r="G30" s="73">
        <v>42292</v>
      </c>
      <c r="H30" s="71">
        <f t="shared" si="2"/>
        <v>42306</v>
      </c>
      <c r="I30" s="72">
        <f t="shared" si="3"/>
        <v>42297</v>
      </c>
    </row>
    <row r="31" spans="3:9" x14ac:dyDescent="0.35">
      <c r="E31" s="70">
        <v>42294</v>
      </c>
      <c r="F31" s="70">
        <v>42307</v>
      </c>
      <c r="G31" s="71">
        <v>42306</v>
      </c>
      <c r="H31" s="71">
        <f t="shared" si="2"/>
        <v>42320</v>
      </c>
      <c r="I31" s="72">
        <f t="shared" si="3"/>
        <v>42311</v>
      </c>
    </row>
    <row r="32" spans="3:9" x14ac:dyDescent="0.35">
      <c r="E32" s="70">
        <v>42308</v>
      </c>
      <c r="F32" s="70">
        <v>42321</v>
      </c>
      <c r="G32" s="73">
        <v>42320</v>
      </c>
      <c r="H32" s="71">
        <f t="shared" si="2"/>
        <v>42334</v>
      </c>
      <c r="I32" s="72">
        <f t="shared" si="3"/>
        <v>42325</v>
      </c>
    </row>
    <row r="33" spans="5:9" x14ac:dyDescent="0.35">
      <c r="E33" s="70">
        <v>42322</v>
      </c>
      <c r="F33" s="70">
        <v>42335</v>
      </c>
      <c r="G33" s="71">
        <v>42334</v>
      </c>
      <c r="H33" s="71">
        <f t="shared" si="2"/>
        <v>42348</v>
      </c>
      <c r="I33" s="72">
        <f t="shared" si="3"/>
        <v>42339</v>
      </c>
    </row>
    <row r="34" spans="5:9" x14ac:dyDescent="0.35">
      <c r="E34" s="70">
        <v>42336</v>
      </c>
      <c r="F34" s="70">
        <v>42349</v>
      </c>
      <c r="G34" s="73">
        <v>42348</v>
      </c>
      <c r="H34" s="71">
        <f t="shared" si="2"/>
        <v>42362</v>
      </c>
      <c r="I34" s="72">
        <f t="shared" si="3"/>
        <v>42353</v>
      </c>
    </row>
    <row r="35" spans="5:9" x14ac:dyDescent="0.35">
      <c r="E35" s="70">
        <v>42350</v>
      </c>
      <c r="F35" s="70">
        <v>42363</v>
      </c>
      <c r="G35" s="71">
        <v>42362</v>
      </c>
      <c r="H35" s="71">
        <f t="shared" si="2"/>
        <v>42376</v>
      </c>
      <c r="I35" s="72">
        <f t="shared" si="3"/>
        <v>42367</v>
      </c>
    </row>
    <row r="36" spans="5:9" x14ac:dyDescent="0.35">
      <c r="E36" s="70">
        <v>42364</v>
      </c>
      <c r="F36" s="70">
        <v>42377</v>
      </c>
      <c r="G36" s="73">
        <v>42376</v>
      </c>
      <c r="H36" s="71">
        <f t="shared" si="2"/>
        <v>42390</v>
      </c>
      <c r="I36" s="72">
        <f t="shared" si="3"/>
        <v>42381</v>
      </c>
    </row>
    <row r="37" spans="5:9" x14ac:dyDescent="0.35">
      <c r="E37" s="70">
        <v>42378</v>
      </c>
      <c r="F37" s="70">
        <v>42391</v>
      </c>
      <c r="G37" s="71">
        <v>42390</v>
      </c>
      <c r="H37" s="71">
        <f t="shared" si="2"/>
        <v>42404</v>
      </c>
      <c r="I37" s="72">
        <f t="shared" si="3"/>
        <v>42395</v>
      </c>
    </row>
    <row r="38" spans="5:9" x14ac:dyDescent="0.35">
      <c r="E38" s="70">
        <v>42392</v>
      </c>
      <c r="F38" s="70">
        <v>42405</v>
      </c>
      <c r="G38" s="73">
        <v>42404</v>
      </c>
      <c r="H38" s="71">
        <f t="shared" si="2"/>
        <v>42418</v>
      </c>
      <c r="I38" s="72">
        <f t="shared" si="3"/>
        <v>42409</v>
      </c>
    </row>
    <row r="39" spans="5:9" x14ac:dyDescent="0.35">
      <c r="E39" s="70">
        <v>42406</v>
      </c>
      <c r="F39" s="70">
        <v>42419</v>
      </c>
      <c r="G39" s="71">
        <v>42418</v>
      </c>
      <c r="H39" s="71">
        <f t="shared" si="2"/>
        <v>42432</v>
      </c>
      <c r="I39" s="72">
        <f t="shared" si="3"/>
        <v>42423</v>
      </c>
    </row>
    <row r="40" spans="5:9" x14ac:dyDescent="0.35">
      <c r="E40" s="70">
        <v>42420</v>
      </c>
      <c r="F40" s="70">
        <v>42433</v>
      </c>
      <c r="G40" s="73">
        <v>42432</v>
      </c>
      <c r="H40" s="71">
        <f t="shared" si="2"/>
        <v>42446</v>
      </c>
      <c r="I40" s="72">
        <f t="shared" si="3"/>
        <v>42437</v>
      </c>
    </row>
    <row r="41" spans="5:9" x14ac:dyDescent="0.35">
      <c r="E41" s="70">
        <v>42434</v>
      </c>
      <c r="F41" s="70">
        <v>42447</v>
      </c>
      <c r="G41" s="71">
        <v>42446</v>
      </c>
      <c r="H41" s="71">
        <f t="shared" si="2"/>
        <v>42460</v>
      </c>
      <c r="I41" s="72">
        <f t="shared" si="3"/>
        <v>42451</v>
      </c>
    </row>
    <row r="42" spans="5:9" x14ac:dyDescent="0.35">
      <c r="E42" s="70">
        <v>42448</v>
      </c>
      <c r="F42" s="70">
        <v>42461</v>
      </c>
      <c r="G42" s="73">
        <v>42460</v>
      </c>
      <c r="H42" s="71">
        <f t="shared" si="2"/>
        <v>42474</v>
      </c>
      <c r="I42" s="72">
        <f t="shared" si="3"/>
        <v>42465</v>
      </c>
    </row>
    <row r="43" spans="5:9" x14ac:dyDescent="0.35">
      <c r="E43" s="70">
        <v>42462</v>
      </c>
      <c r="F43" s="70">
        <v>42475</v>
      </c>
      <c r="G43" s="71">
        <v>42474</v>
      </c>
      <c r="H43" s="71">
        <f t="shared" si="2"/>
        <v>42488</v>
      </c>
      <c r="I43" s="72">
        <f t="shared" si="3"/>
        <v>42479</v>
      </c>
    </row>
    <row r="44" spans="5:9" x14ac:dyDescent="0.35">
      <c r="E44" s="70">
        <v>42476</v>
      </c>
      <c r="F44" s="70">
        <v>42489</v>
      </c>
      <c r="G44" s="73">
        <v>42488</v>
      </c>
      <c r="H44" s="71">
        <f t="shared" si="2"/>
        <v>42502</v>
      </c>
      <c r="I44" s="72">
        <f t="shared" si="3"/>
        <v>42493</v>
      </c>
    </row>
    <row r="45" spans="5:9" x14ac:dyDescent="0.35">
      <c r="E45" s="70">
        <v>42490</v>
      </c>
      <c r="F45" s="70">
        <v>42503</v>
      </c>
      <c r="G45" s="71">
        <v>42502</v>
      </c>
      <c r="H45" s="71">
        <v>42516</v>
      </c>
      <c r="I45" s="72">
        <f t="shared" si="3"/>
        <v>42507</v>
      </c>
    </row>
    <row r="46" spans="5:9" x14ac:dyDescent="0.35">
      <c r="E46" s="70">
        <v>42504</v>
      </c>
      <c r="F46" s="70">
        <v>42517</v>
      </c>
      <c r="G46" s="73"/>
      <c r="H46" s="71"/>
      <c r="I46" s="72"/>
    </row>
  </sheetData>
  <sheetProtection algorithmName="SHA-512" hashValue="RuCYXdu3hf//dYUbkCcvAziYoFrM9ft4cqXG+QfbWlWwcVAotAXw25LhahPFGUi1VAaTcJqvj9FY8wbnIY2dDA==" saltValue="U6oKuOOCSrk5In1NYmAOoA==" spinCount="100000" sheet="1" objects="1" scenarios="1" selectLockedCell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8</vt:i4>
      </vt:variant>
    </vt:vector>
  </HeadingPairs>
  <TitlesOfParts>
    <vt:vector size="10" baseType="lpstr">
      <vt:lpstr>FEUILLE DE PRÉSENCE</vt:lpstr>
      <vt:lpstr>PÉRIODES</vt:lpstr>
      <vt:lpstr>Choisir_une_date</vt:lpstr>
      <vt:lpstr>Choisir_une_date2</vt:lpstr>
      <vt:lpstr>Code</vt:lpstr>
      <vt:lpstr>date</vt:lpstr>
      <vt:lpstr>Date_cycle_paie</vt:lpstr>
      <vt:lpstr>Groupe</vt:lpstr>
      <vt:lpstr>selection_date</vt:lpstr>
      <vt:lpstr>'FEUILLE DE PRÉSENCE'!Zone_d_impression</vt:lpstr>
    </vt:vector>
  </TitlesOfParts>
  <Company>UQO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Latulippe</dc:creator>
  <cp:lastModifiedBy>Raby, Stéphanie</cp:lastModifiedBy>
  <cp:lastPrinted>2021-12-17T16:59:10Z</cp:lastPrinted>
  <dcterms:created xsi:type="dcterms:W3CDTF">2009-06-03T17:38:20Z</dcterms:created>
  <dcterms:modified xsi:type="dcterms:W3CDTF">2021-12-17T16:59:17Z</dcterms:modified>
</cp:coreProperties>
</file>